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valiente-fernandez\AppData\Local\Microsoft\Windows\INetCache\Content.Outlook\RS5BPHD7\"/>
    </mc:Choice>
  </mc:AlternateContent>
  <xr:revisionPtr revIDLastSave="0" documentId="13_ncr:1_{2359716C-334F-473C-8882-14EBA00A3D93}" xr6:coauthVersionLast="47" xr6:coauthVersionMax="47" xr10:uidLastSave="{00000000-0000-0000-0000-000000000000}"/>
  <bookViews>
    <workbookView xWindow="-25310" yWindow="-110" windowWidth="25420" windowHeight="15250" xr2:uid="{00000000-000D-0000-FFFF-FFFF00000000}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1" i="3" l="1"/>
  <c r="K742" i="3"/>
  <c r="K740" i="3"/>
  <c r="K757" i="3"/>
  <c r="K758" i="3"/>
  <c r="K756" i="3"/>
  <c r="J808" i="3"/>
  <c r="K769" i="3"/>
  <c r="K768" i="3"/>
  <c r="K727" i="3"/>
  <c r="K651" i="3"/>
  <c r="K518" i="3"/>
  <c r="K434" i="3"/>
  <c r="K398" i="3"/>
  <c r="K314" i="3"/>
  <c r="K274" i="3"/>
  <c r="K256" i="3"/>
  <c r="K240" i="3"/>
  <c r="K15" i="3"/>
  <c r="K16" i="3"/>
  <c r="K17" i="3"/>
  <c r="K18" i="3"/>
  <c r="K23" i="3"/>
  <c r="K24" i="3"/>
  <c r="K27" i="3"/>
  <c r="K28" i="3"/>
  <c r="K29" i="3"/>
  <c r="K34" i="3"/>
  <c r="K35" i="3"/>
  <c r="K39" i="3"/>
  <c r="K40" i="3"/>
  <c r="K43" i="3"/>
  <c r="K44" i="3"/>
  <c r="K45" i="3"/>
  <c r="K48" i="3"/>
  <c r="K49" i="3"/>
  <c r="K72" i="3"/>
  <c r="K73" i="3"/>
  <c r="K74" i="3"/>
  <c r="K75" i="3"/>
  <c r="K76" i="3"/>
  <c r="K82" i="3"/>
  <c r="K83" i="3"/>
  <c r="K85" i="3"/>
  <c r="K86" i="3"/>
  <c r="K94" i="3"/>
  <c r="K95" i="3"/>
  <c r="K96" i="3"/>
  <c r="K97" i="3"/>
  <c r="K98" i="3"/>
  <c r="K107" i="3"/>
  <c r="K108" i="3"/>
  <c r="K109" i="3"/>
  <c r="K110" i="3"/>
  <c r="K111" i="3"/>
  <c r="K112" i="3"/>
  <c r="K113" i="3"/>
  <c r="K114" i="3"/>
  <c r="K115" i="3"/>
  <c r="K116" i="3"/>
  <c r="K117" i="3"/>
  <c r="K119" i="3"/>
  <c r="K120" i="3"/>
  <c r="K121" i="3"/>
  <c r="K123" i="3"/>
  <c r="K124" i="3"/>
  <c r="K125" i="3"/>
  <c r="K136" i="3"/>
  <c r="K137" i="3"/>
  <c r="K138" i="3"/>
  <c r="K140" i="3"/>
  <c r="K141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8" i="3"/>
  <c r="K159" i="3"/>
  <c r="K160" i="3"/>
  <c r="K161" i="3"/>
  <c r="K168" i="3"/>
  <c r="K169" i="3"/>
  <c r="K170" i="3"/>
  <c r="K171" i="3"/>
  <c r="K172" i="3"/>
  <c r="K178" i="3"/>
  <c r="K189" i="3"/>
  <c r="K190" i="3"/>
  <c r="K191" i="3"/>
  <c r="K192" i="3"/>
  <c r="K241" i="3"/>
  <c r="K242" i="3"/>
  <c r="K243" i="3"/>
  <c r="K244" i="3"/>
  <c r="K245" i="3"/>
  <c r="K246" i="3"/>
  <c r="K257" i="3"/>
  <c r="K258" i="3"/>
  <c r="K259" i="3"/>
  <c r="K260" i="3"/>
  <c r="K261" i="3"/>
  <c r="K262" i="3"/>
  <c r="K263" i="3"/>
  <c r="K264" i="3"/>
  <c r="K275" i="3"/>
  <c r="K276" i="3"/>
  <c r="K277" i="3"/>
  <c r="K278" i="3"/>
  <c r="K287" i="3"/>
  <c r="K288" i="3"/>
  <c r="K289" i="3"/>
  <c r="K290" i="3"/>
  <c r="K302" i="3"/>
  <c r="K303" i="3"/>
  <c r="K304" i="3"/>
  <c r="K305" i="3"/>
  <c r="K306" i="3"/>
  <c r="K342" i="3"/>
  <c r="K345" i="3"/>
  <c r="K347" i="3"/>
  <c r="K358" i="3"/>
  <c r="K359" i="3"/>
  <c r="K360" i="3"/>
  <c r="K361" i="3"/>
  <c r="K362" i="3"/>
  <c r="K363" i="3"/>
  <c r="K364" i="3"/>
  <c r="K365" i="3"/>
  <c r="K366" i="3"/>
  <c r="K367" i="3"/>
  <c r="K375" i="3"/>
  <c r="K376" i="3"/>
  <c r="K377" i="3"/>
  <c r="K378" i="3"/>
  <c r="K387" i="3"/>
  <c r="K388" i="3"/>
  <c r="K389" i="3"/>
  <c r="K390" i="3"/>
  <c r="K391" i="3"/>
  <c r="K392" i="3"/>
  <c r="K399" i="3"/>
  <c r="K400" i="3"/>
  <c r="K401" i="3"/>
  <c r="K402" i="3"/>
  <c r="K403" i="3"/>
  <c r="K409" i="3"/>
  <c r="K410" i="3"/>
  <c r="K411" i="3"/>
  <c r="K419" i="3"/>
  <c r="K420" i="3"/>
  <c r="K421" i="3"/>
  <c r="K435" i="3"/>
  <c r="K437" i="3"/>
  <c r="K438" i="3"/>
  <c r="K439" i="3"/>
  <c r="K441" i="3"/>
  <c r="K474" i="3"/>
  <c r="K475" i="3"/>
  <c r="K476" i="3"/>
  <c r="K477" i="3"/>
  <c r="K478" i="3"/>
  <c r="K479" i="3"/>
  <c r="K481" i="3"/>
  <c r="K482" i="3"/>
  <c r="K484" i="3"/>
  <c r="K485" i="3"/>
  <c r="K486" i="3"/>
  <c r="K487" i="3"/>
  <c r="K488" i="3"/>
  <c r="K489" i="3"/>
  <c r="K490" i="3"/>
  <c r="K491" i="3"/>
  <c r="K492" i="3"/>
  <c r="K501" i="3"/>
  <c r="K502" i="3"/>
  <c r="K503" i="3"/>
  <c r="K504" i="3"/>
  <c r="K505" i="3"/>
  <c r="K506" i="3"/>
  <c r="K507" i="3"/>
  <c r="K519" i="3"/>
  <c r="K562" i="3"/>
  <c r="K563" i="3"/>
  <c r="K564" i="3"/>
  <c r="K565" i="3"/>
  <c r="K566" i="3"/>
  <c r="K575" i="3"/>
  <c r="K576" i="3"/>
  <c r="K577" i="3"/>
  <c r="K578" i="3"/>
  <c r="K579" i="3"/>
  <c r="K580" i="3"/>
  <c r="K581" i="3"/>
  <c r="K582" i="3"/>
  <c r="K583" i="3"/>
  <c r="K584" i="3"/>
  <c r="K585" i="3"/>
  <c r="K617" i="3"/>
  <c r="K640" i="3"/>
  <c r="K641" i="3"/>
  <c r="K642" i="3"/>
  <c r="K652" i="3"/>
  <c r="K653" i="3"/>
  <c r="K654" i="3"/>
  <c r="K664" i="3"/>
  <c r="K665" i="3"/>
  <c r="K666" i="3"/>
  <c r="K667" i="3"/>
  <c r="K668" i="3"/>
  <c r="K677" i="3"/>
  <c r="K678" i="3"/>
  <c r="K679" i="3"/>
  <c r="K680" i="3"/>
  <c r="K681" i="3"/>
  <c r="K682" i="3"/>
  <c r="K683" i="3"/>
  <c r="K684" i="3"/>
  <c r="K717" i="3"/>
  <c r="K718" i="3"/>
  <c r="K728" i="3"/>
  <c r="K770" i="3"/>
  <c r="K771" i="3"/>
  <c r="K772" i="3"/>
  <c r="K773" i="3"/>
  <c r="K786" i="3"/>
  <c r="K787" i="3"/>
  <c r="K788" i="3"/>
  <c r="K789" i="3"/>
  <c r="K790" i="3"/>
  <c r="K791" i="3"/>
  <c r="K804" i="3"/>
  <c r="K805" i="3"/>
  <c r="K806" i="3"/>
  <c r="K14" i="3"/>
  <c r="I698" i="3"/>
  <c r="K698" i="3" s="1"/>
  <c r="I699" i="3"/>
  <c r="K699" i="3" s="1"/>
  <c r="I700" i="3"/>
  <c r="K700" i="3" s="1"/>
  <c r="I701" i="3"/>
  <c r="K701" i="3" s="1"/>
  <c r="I702" i="3"/>
  <c r="K702" i="3" s="1"/>
  <c r="I703" i="3"/>
  <c r="K703" i="3" s="1"/>
  <c r="I704" i="3"/>
  <c r="K704" i="3" s="1"/>
  <c r="I705" i="3"/>
  <c r="K705" i="3" s="1"/>
  <c r="I706" i="3"/>
  <c r="K706" i="3" s="1"/>
  <c r="I697" i="3"/>
  <c r="K697" i="3" s="1"/>
  <c r="I626" i="3"/>
  <c r="K626" i="3" s="1"/>
  <c r="I627" i="3"/>
  <c r="K627" i="3" s="1"/>
  <c r="I628" i="3"/>
  <c r="K628" i="3" s="1"/>
  <c r="I625" i="3"/>
  <c r="K625" i="3" s="1"/>
  <c r="I594" i="3"/>
  <c r="K594" i="3" s="1"/>
  <c r="I595" i="3"/>
  <c r="K595" i="3" s="1"/>
  <c r="I596" i="3"/>
  <c r="K596" i="3" s="1"/>
  <c r="I597" i="3"/>
  <c r="K597" i="3" s="1"/>
  <c r="I598" i="3"/>
  <c r="K598" i="3" s="1"/>
  <c r="I599" i="3"/>
  <c r="K599" i="3" s="1"/>
  <c r="I600" i="3"/>
  <c r="K600" i="3" s="1"/>
  <c r="I601" i="3"/>
  <c r="K601" i="3" s="1"/>
  <c r="I602" i="3"/>
  <c r="K602" i="3" s="1"/>
  <c r="I603" i="3"/>
  <c r="K603" i="3" s="1"/>
  <c r="I604" i="3"/>
  <c r="K604" i="3" s="1"/>
  <c r="I605" i="3"/>
  <c r="K605" i="3" s="1"/>
  <c r="I606" i="3"/>
  <c r="K606" i="3" s="1"/>
  <c r="I607" i="3"/>
  <c r="K607" i="3" s="1"/>
  <c r="I593" i="3"/>
  <c r="K593" i="3" s="1"/>
  <c r="I530" i="3"/>
  <c r="K530" i="3" s="1"/>
  <c r="I531" i="3"/>
  <c r="K531" i="3" s="1"/>
  <c r="I532" i="3"/>
  <c r="K532" i="3" s="1"/>
  <c r="I533" i="3"/>
  <c r="K533" i="3" s="1"/>
  <c r="I534" i="3"/>
  <c r="K534" i="3" s="1"/>
  <c r="I535" i="3"/>
  <c r="K535" i="3" s="1"/>
  <c r="I536" i="3"/>
  <c r="K536" i="3" s="1"/>
  <c r="I537" i="3"/>
  <c r="K537" i="3" s="1"/>
  <c r="I538" i="3"/>
  <c r="K538" i="3" s="1"/>
  <c r="I539" i="3"/>
  <c r="K539" i="3" s="1"/>
  <c r="I540" i="3"/>
  <c r="K540" i="3" s="1"/>
  <c r="I541" i="3"/>
  <c r="K541" i="3" s="1"/>
  <c r="I542" i="3"/>
  <c r="K542" i="3" s="1"/>
  <c r="I543" i="3"/>
  <c r="K543" i="3" s="1"/>
  <c r="I544" i="3"/>
  <c r="K544" i="3" s="1"/>
  <c r="I545" i="3"/>
  <c r="K545" i="3" s="1"/>
  <c r="I546" i="3"/>
  <c r="K546" i="3" s="1"/>
  <c r="I547" i="3"/>
  <c r="K547" i="3" s="1"/>
  <c r="I548" i="3"/>
  <c r="K548" i="3" s="1"/>
  <c r="I549" i="3"/>
  <c r="K549" i="3" s="1"/>
  <c r="I550" i="3"/>
  <c r="K550" i="3" s="1"/>
  <c r="I551" i="3"/>
  <c r="K551" i="3" s="1"/>
  <c r="I552" i="3"/>
  <c r="K552" i="3" s="1"/>
  <c r="I553" i="3"/>
  <c r="K553" i="3" s="1"/>
  <c r="I529" i="3"/>
  <c r="K529" i="3" s="1"/>
  <c r="I456" i="3"/>
  <c r="K456" i="3" s="1"/>
  <c r="I457" i="3"/>
  <c r="K457" i="3" s="1"/>
  <c r="I458" i="3"/>
  <c r="K458" i="3" s="1"/>
  <c r="I459" i="3"/>
  <c r="K459" i="3" s="1"/>
  <c r="I460" i="3"/>
  <c r="K460" i="3" s="1"/>
  <c r="I461" i="3"/>
  <c r="K461" i="3" s="1"/>
  <c r="I462" i="3"/>
  <c r="K462" i="3" s="1"/>
  <c r="I463" i="3"/>
  <c r="K463" i="3" s="1"/>
  <c r="I464" i="3"/>
  <c r="K464" i="3" s="1"/>
  <c r="I465" i="3"/>
  <c r="K465" i="3" s="1"/>
  <c r="I466" i="3"/>
  <c r="K466" i="3" s="1"/>
  <c r="I467" i="3"/>
  <c r="K467" i="3" s="1"/>
  <c r="I455" i="3"/>
  <c r="K455" i="3" s="1"/>
  <c r="I346" i="3"/>
  <c r="K346" i="3" s="1"/>
  <c r="I344" i="3"/>
  <c r="K344" i="3" s="1"/>
  <c r="I325" i="3"/>
  <c r="K325" i="3" s="1"/>
  <c r="I326" i="3"/>
  <c r="K326" i="3" s="1"/>
  <c r="I327" i="3"/>
  <c r="K327" i="3" s="1"/>
  <c r="I328" i="3"/>
  <c r="K328" i="3" s="1"/>
  <c r="I329" i="3"/>
  <c r="K329" i="3" s="1"/>
  <c r="I330" i="3"/>
  <c r="K330" i="3" s="1"/>
  <c r="I331" i="3"/>
  <c r="K331" i="3" s="1"/>
  <c r="I332" i="3"/>
  <c r="K332" i="3" s="1"/>
  <c r="I333" i="3"/>
  <c r="K333" i="3" s="1"/>
  <c r="I334" i="3"/>
  <c r="K334" i="3" s="1"/>
  <c r="I335" i="3"/>
  <c r="K335" i="3" s="1"/>
  <c r="I336" i="3"/>
  <c r="K336" i="3" s="1"/>
  <c r="I337" i="3"/>
  <c r="K337" i="3" s="1"/>
  <c r="I338" i="3"/>
  <c r="K338" i="3" s="1"/>
  <c r="I339" i="3"/>
  <c r="K339" i="3" s="1"/>
  <c r="I340" i="3"/>
  <c r="K340" i="3" s="1"/>
  <c r="I341" i="3"/>
  <c r="K341" i="3" s="1"/>
  <c r="I343" i="3"/>
  <c r="K343" i="3" s="1"/>
  <c r="I324" i="3"/>
  <c r="K324" i="3" s="1"/>
  <c r="I222" i="3"/>
  <c r="K222" i="3" s="1"/>
  <c r="I223" i="3"/>
  <c r="K223" i="3" s="1"/>
  <c r="I224" i="3"/>
  <c r="K224" i="3" s="1"/>
  <c r="I225" i="3"/>
  <c r="K225" i="3" s="1"/>
  <c r="I226" i="3"/>
  <c r="K226" i="3" s="1"/>
  <c r="I227" i="3"/>
  <c r="K227" i="3" s="1"/>
  <c r="I228" i="3"/>
  <c r="K228" i="3" s="1"/>
  <c r="I221" i="3"/>
  <c r="K221" i="3" s="1"/>
  <c r="I204" i="3"/>
  <c r="K204" i="3" s="1"/>
  <c r="I205" i="3"/>
  <c r="K205" i="3" s="1"/>
  <c r="I206" i="3"/>
  <c r="K206" i="3" s="1"/>
  <c r="I207" i="3"/>
  <c r="K207" i="3" s="1"/>
  <c r="I208" i="3"/>
  <c r="K208" i="3" s="1"/>
  <c r="I209" i="3"/>
  <c r="K209" i="3" s="1"/>
  <c r="I210" i="3"/>
  <c r="K210" i="3" s="1"/>
  <c r="I211" i="3"/>
  <c r="K211" i="3" s="1"/>
  <c r="I203" i="3"/>
  <c r="K203" i="3" s="1"/>
  <c r="I61" i="3"/>
  <c r="K61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69" i="3"/>
  <c r="K69" i="3" s="1"/>
  <c r="I60" i="3"/>
  <c r="K60" i="3" s="1"/>
  <c r="K808" i="3" l="1"/>
</calcChain>
</file>

<file path=xl/sharedStrings.xml><?xml version="1.0" encoding="utf-8"?>
<sst xmlns="http://schemas.openxmlformats.org/spreadsheetml/2006/main" count="398" uniqueCount="367">
  <si>
    <r>
      <rPr>
        <sz val="14"/>
        <rFont val="Times New Roman"/>
        <family val="1"/>
      </rPr>
      <t>Les Fondamentaux</t>
    </r>
  </si>
  <si>
    <r>
      <rPr>
        <sz val="12"/>
        <rFont val="Corbel Light"/>
        <family val="2"/>
      </rPr>
      <t xml:space="preserve">Vin de France En Blanc 75cl 2024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</si>
  <si>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En Rosé 75cl 2024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</si>
  <si>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En Rouge 2022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</si>
  <si>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AOP Corbières L'Ancien  </t>
    </r>
    <r>
      <rPr>
        <sz val="12"/>
        <rFont val="Corbel Light"/>
        <family val="2"/>
      </rPr>
      <t>5,44</t>
    </r>
  </si>
  <si>
    <r>
      <rPr>
        <sz val="12"/>
        <rFont val="Corbel Light"/>
        <family val="2"/>
      </rPr>
      <t xml:space="preserve">VDT La Buvette 75cl  </t>
    </r>
    <r>
      <rPr>
        <sz val="12"/>
        <rFont val="Corbel Light"/>
        <family val="2"/>
      </rPr>
      <t>3,92</t>
    </r>
  </si>
  <si>
    <r>
      <rPr>
        <sz val="14"/>
        <rFont val="Times New Roman"/>
        <family val="1"/>
      </rPr>
      <t>Les Bag in Box</t>
    </r>
  </si>
  <si>
    <r>
      <rPr>
        <sz val="12"/>
        <rFont val="Corbel Light"/>
        <family val="2"/>
      </rPr>
      <t xml:space="preserve">AOP Corbières Scv Castelmaure "Le Cubi" rouge 10 litres  </t>
    </r>
    <r>
      <rPr>
        <sz val="11.5"/>
        <rFont val="Corbel Light"/>
        <family val="2"/>
      </rPr>
      <t>34,4</t>
    </r>
  </si>
  <si>
    <r>
      <rPr>
        <sz val="12"/>
        <rFont val="Corbel Light"/>
        <family val="2"/>
      </rPr>
      <t xml:space="preserve">AOP Corbières Scv Castelmaure "Le Cubi" rouge 5 litres  </t>
    </r>
    <r>
      <rPr>
        <sz val="11.5"/>
        <rFont val="Corbel Light"/>
        <family val="2"/>
      </rPr>
      <t>19,92</t>
    </r>
  </si>
  <si>
    <r>
      <rPr>
        <sz val="14"/>
        <rFont val="Times New Roman"/>
        <family val="1"/>
      </rPr>
      <t>Les Remarquables</t>
    </r>
  </si>
  <si>
    <r>
      <rPr>
        <sz val="12"/>
        <rFont val="Corbel Light"/>
        <family val="2"/>
      </rPr>
      <t xml:space="preserve">AOP Corbières Castelmaure"La Pompadour" 75cl 2022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</si>
  <si>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Corbières Castelmaure "La Grande Cuvée" 2022  </t>
    </r>
    <r>
      <rPr>
        <sz val="12"/>
        <rFont val="Corbel Light"/>
        <family val="2"/>
      </rPr>
      <t>10,72</t>
    </r>
  </si>
  <si>
    <r>
      <rPr>
        <sz val="12"/>
        <rFont val="Corbel Light"/>
        <family val="2"/>
      </rPr>
      <t xml:space="preserve">AOP Corbières Castelmaure "La Cuvée N°3" 2022  </t>
    </r>
    <r>
      <rPr>
        <sz val="12"/>
        <rFont val="Corbel Light"/>
        <family val="2"/>
      </rPr>
      <t>18,88</t>
    </r>
  </si>
  <si>
    <r>
      <rPr>
        <sz val="12"/>
        <rFont val="Corbel Light"/>
        <family val="2"/>
      </rPr>
      <t xml:space="preserve">AOP Corbières Castelmaure"La Pompadour" Magnum 2022  </t>
    </r>
    <r>
      <rPr>
        <sz val="12"/>
        <rFont val="Corbel Light"/>
        <family val="2"/>
      </rPr>
      <t>17,52</t>
    </r>
  </si>
  <si>
    <r>
      <rPr>
        <sz val="12"/>
        <rFont val="Corbel Light"/>
        <family val="2"/>
      </rPr>
      <t xml:space="preserve">AOP Corbières Castelmaure "La Cuvée N°3" Magnum 2022  </t>
    </r>
    <r>
      <rPr>
        <sz val="12"/>
        <rFont val="Corbel Light"/>
        <family val="2"/>
      </rPr>
      <t>37,76</t>
    </r>
  </si>
  <si>
    <r>
      <rPr>
        <sz val="14"/>
        <rFont val="Times New Roman"/>
        <family val="1"/>
      </rPr>
      <t>Les Désaxés - ou la gamme rock'n roll</t>
    </r>
  </si>
  <si>
    <r>
      <rPr>
        <sz val="12"/>
        <rFont val="Corbel Light"/>
        <family val="2"/>
      </rPr>
      <t xml:space="preserve">AOP Corbières Cuvée sans soufre - Sansa 2023 rouge 75cl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6,00</t>
    </r>
  </si>
  <si>
    <r>
      <rPr>
        <sz val="12"/>
        <rFont val="Corbel Light"/>
        <family val="2"/>
      </rPr>
      <t xml:space="preserve">VDF La Probatoire 2023 Viognier Blanc 75cl  </t>
    </r>
    <r>
      <rPr>
        <sz val="12"/>
        <rFont val="Corbel Light"/>
        <family val="2"/>
      </rPr>
      <t>7,52</t>
    </r>
  </si>
  <si>
    <r>
      <rPr>
        <sz val="14"/>
        <rFont val="Times New Roman"/>
        <family val="1"/>
      </rPr>
      <t>L'Esprit du vent - ou les Ephémères</t>
    </r>
  </si>
  <si>
    <r>
      <rPr>
        <sz val="12"/>
        <rFont val="Corbel Light"/>
        <family val="2"/>
      </rPr>
      <t xml:space="preserve">AOP Corbières Du Vin et des Jeux 2023  </t>
    </r>
    <r>
      <rPr>
        <sz val="12"/>
        <rFont val="Corbel Light"/>
        <family val="2"/>
      </rPr>
      <t>5,52</t>
    </r>
  </si>
  <si>
    <r>
      <rPr>
        <sz val="12"/>
        <rFont val="Corbel Light"/>
        <family val="2"/>
      </rPr>
      <t xml:space="preserve">AOP Corbières Par Jupiter 2023  </t>
    </r>
    <r>
      <rPr>
        <sz val="12"/>
        <rFont val="Corbel Light"/>
        <family val="2"/>
      </rPr>
      <t>7,12</t>
    </r>
  </si>
  <si>
    <r>
      <rPr>
        <sz val="14"/>
        <rFont val="Times New Roman"/>
        <family val="1"/>
      </rPr>
      <t>Horizons Bio</t>
    </r>
  </si>
  <si>
    <r>
      <rPr>
        <sz val="12"/>
        <rFont val="Corbel Light"/>
        <family val="2"/>
      </rPr>
      <t xml:space="preserve">AOP Corbières Horizon Sauvage Rouge 2022  </t>
    </r>
    <r>
      <rPr>
        <sz val="12"/>
        <rFont val="Corbel Light"/>
        <family val="2"/>
      </rPr>
      <t>7,12</t>
    </r>
  </si>
  <si>
    <r>
      <rPr>
        <sz val="12"/>
        <rFont val="Corbel Light"/>
        <family val="2"/>
      </rPr>
      <t xml:space="preserve">AOP Corbières Horizon Sauvage Rosé 2023  </t>
    </r>
    <r>
      <rPr>
        <sz val="12"/>
        <rFont val="Corbel Light"/>
        <family val="2"/>
      </rPr>
      <t>7,12</t>
    </r>
  </si>
  <si>
    <r>
      <rPr>
        <sz val="12"/>
        <rFont val="Corbel Light"/>
        <family val="2"/>
      </rPr>
      <t xml:space="preserve">AOP Corbières Horizon Libre Rouge 2022  </t>
    </r>
    <r>
      <rPr>
        <sz val="12"/>
        <rFont val="Corbel Light"/>
        <family val="2"/>
      </rPr>
      <t>9,68</t>
    </r>
  </si>
  <si>
    <r>
      <rPr>
        <sz val="14"/>
        <rFont val="Times New Roman"/>
        <family val="1"/>
      </rPr>
      <t>Une autre Route</t>
    </r>
  </si>
  <si>
    <r>
      <rPr>
        <sz val="12"/>
        <rFont val="Corbel Light"/>
        <family val="2"/>
      </rPr>
      <t xml:space="preserve">AOP Corbières Ô Village 2020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</si>
  <si>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 xml:space="preserve">AOP Corbières La Réputation 2021  </t>
    </r>
    <r>
      <rPr>
        <sz val="12"/>
        <rFont val="Corbel Light"/>
        <family val="2"/>
      </rPr>
      <t>14,56</t>
    </r>
  </si>
  <si>
    <r>
      <rPr>
        <sz val="12"/>
        <rFont val="Corbel Light"/>
        <family val="2"/>
      </rPr>
      <t>AOP Corbières Ch. Ollieux Romanis Racine Blanc 2024 B</t>
    </r>
    <r>
      <rPr>
        <i/>
        <sz val="12"/>
        <rFont val="Corbel Light"/>
        <family val="2"/>
      </rPr>
      <t>io</t>
    </r>
  </si>
  <si>
    <r>
      <rPr>
        <sz val="12"/>
        <rFont val="Corbel Light"/>
        <family val="2"/>
      </rPr>
      <t>AOP Corbières Ch. Ollieux Romanis Blanc Prestige 2022 Bio Nature</t>
    </r>
  </si>
  <si>
    <r>
      <rPr>
        <sz val="12"/>
        <rFont val="Corbel Light"/>
        <family val="2"/>
      </rPr>
      <t>AOP Corbières Ch. Les Ollieux Romanis Racine Rosé 2024 B</t>
    </r>
    <r>
      <rPr>
        <i/>
        <sz val="12"/>
        <rFont val="Corbel Light"/>
        <family val="2"/>
      </rPr>
      <t>io</t>
    </r>
  </si>
  <si>
    <r>
      <rPr>
        <sz val="12"/>
        <rFont val="Corbel Light"/>
        <family val="2"/>
      </rPr>
      <t>AOP Corbières Ch. Les Ollieux Romanis Alba Rosé 2024 Bio</t>
    </r>
  </si>
  <si>
    <r>
      <rPr>
        <sz val="12"/>
        <rFont val="Corbel Light"/>
        <family val="2"/>
      </rPr>
      <t xml:space="preserve">AOP Corbières Ch. Ollieux Romanis Classique Rouge 2022/23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</si>
  <si>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Classique Rouge 2022 50cl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</si>
  <si>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Corbières Ch. Ollieux Romanis Alba Rouge 2020 Ecocert</t>
    </r>
  </si>
  <si>
    <r>
      <rPr>
        <sz val="12"/>
        <rFont val="Corbel Light"/>
        <family val="2"/>
      </rPr>
      <t>AOP Corbières Boutenac Ch. Ollieux Romanis Rouge Prestige 2021/22 Bio</t>
    </r>
  </si>
  <si>
    <r>
      <rPr>
        <sz val="12"/>
        <rFont val="Corbel Light"/>
        <family val="2"/>
      </rPr>
      <t xml:space="preserve">AOP Corbières Boutenac Ch. Ollieux Romanis "Cuvée Or " 2021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</si>
  <si>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Corbières "Boutenac" Ch. Ollieux Romanis Atal Sia 2023 Bio</t>
    </r>
  </si>
  <si>
    <r>
      <rPr>
        <sz val="14"/>
        <rFont val="Times New Roman"/>
        <family val="1"/>
      </rPr>
      <t>Magnums :</t>
    </r>
  </si>
  <si>
    <r>
      <rPr>
        <sz val="12"/>
        <rFont val="Corbel Light"/>
        <family val="2"/>
      </rPr>
      <t>AOP Corbières Ch. Ollieux Romanis Blanc Prestige 2021/22 Bio Nature</t>
    </r>
  </si>
  <si>
    <r>
      <rPr>
        <sz val="12"/>
        <rFont val="Corbel Light"/>
        <family val="2"/>
      </rPr>
      <t xml:space="preserve">AOP Corbières Château Ollieux Romanis Racine Rosé 2024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</si>
  <si>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Rouge Prestige 2021/22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</si>
  <si>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Atal Sia 2019/21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</si>
  <si>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AOP Corbières Ch. Ollieux Romanis Cuvée Or 2021/22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</si>
  <si>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 xml:space="preserve">IGP Artisans Partisans "Alice 1820" Blanc 2023/24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</si>
  <si>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Vin de France Lo Petit Fantet d'Hyppolyte P. Bories Blanc 2023 Bio </t>
    </r>
    <r>
      <rPr>
        <i/>
        <sz val="12"/>
        <rFont val="Corbel Light"/>
        <family val="2"/>
      </rPr>
      <t xml:space="preserve">Nature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</si>
  <si>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Artisans Partisans "Alice 1820" Rouge 2023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</si>
  <si>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Vin de France Lo Petit Fantet d'Hippolyte P. Bories Rouge 2023 </t>
    </r>
    <r>
      <rPr>
        <i/>
        <sz val="12"/>
        <rFont val="Corbel Light"/>
        <family val="2"/>
      </rPr>
      <t xml:space="preserve">Bio Nature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</si>
  <si>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Limoux "Ch. Rives Blanques "Conservatori" Mauzac 2022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</si>
  <si>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"L'Eden" Chenin 2023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</si>
  <si>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"Tres Pech" Chardonnay 2023 75cl Bio  </t>
    </r>
    <r>
      <rPr>
        <sz val="12"/>
        <rFont val="Corbel Light"/>
        <family val="2"/>
      </rPr>
      <t>11,04</t>
    </r>
  </si>
  <si>
    <r>
      <rPr>
        <sz val="12"/>
        <rFont val="Corbel Light"/>
        <family val="2"/>
      </rPr>
      <t xml:space="preserve">AOP Limoux "Ch. Rives Blanques "La Trilogie" 2022 75cl Bio  </t>
    </r>
    <r>
      <rPr>
        <sz val="12"/>
        <rFont val="Corbel Light"/>
        <family val="2"/>
      </rPr>
      <t>16,68</t>
    </r>
  </si>
  <si>
    <r>
      <rPr>
        <sz val="12"/>
        <rFont val="Corbel Light"/>
        <family val="2"/>
      </rPr>
      <t xml:space="preserve">AOP Blanquette de Limoux Ch. Rives Blanques"2445" 2022 75cl Bio  </t>
    </r>
    <r>
      <rPr>
        <sz val="12"/>
        <rFont val="Corbel Light"/>
        <family val="2"/>
      </rPr>
      <t>11,04</t>
    </r>
  </si>
  <si>
    <r>
      <rPr>
        <sz val="11"/>
        <rFont val="Corbel Light"/>
        <family val="2"/>
      </rPr>
      <t xml:space="preserve">VDP Etang des Colombes Viognier Blanc 75cl  </t>
    </r>
    <r>
      <rPr>
        <sz val="12"/>
        <rFont val="Corbel Light"/>
        <family val="2"/>
      </rPr>
      <t>8,82</t>
    </r>
  </si>
  <si>
    <r>
      <rPr>
        <sz val="11"/>
        <rFont val="Corbel Light"/>
        <family val="2"/>
      </rPr>
      <t xml:space="preserve">AOP Corbières Etang des Colombes Bois des Dames Blanc 75cl  </t>
    </r>
    <r>
      <rPr>
        <sz val="12"/>
        <rFont val="Corbel Light"/>
        <family val="2"/>
      </rPr>
      <t>10,74</t>
    </r>
  </si>
  <si>
    <r>
      <rPr>
        <sz val="11"/>
        <rFont val="Corbel Light"/>
        <family val="2"/>
      </rPr>
      <t xml:space="preserve">AOP Corbières Etang des Colombes Bicentenaire rouge 75cl  </t>
    </r>
    <r>
      <rPr>
        <sz val="12"/>
        <rFont val="Corbel Light"/>
        <family val="2"/>
      </rPr>
      <t>7,32</t>
    </r>
  </si>
  <si>
    <r>
      <rPr>
        <sz val="11"/>
        <rFont val="Corbel Light"/>
        <family val="2"/>
      </rPr>
      <t xml:space="preserve">AOP Corbières Etang des Colombes Bois des Dames rouge 75cl  </t>
    </r>
    <r>
      <rPr>
        <sz val="12"/>
        <rFont val="Corbel Light"/>
        <family val="2"/>
      </rPr>
      <t>10,74</t>
    </r>
  </si>
  <si>
    <r>
      <rPr>
        <sz val="11"/>
        <rFont val="Corbel Light"/>
        <family val="2"/>
      </rPr>
      <t xml:space="preserve">AOP Corbières Etang des Colombes Magnum Vieilles Vignes  </t>
    </r>
    <r>
      <rPr>
        <sz val="12"/>
        <rFont val="Corbel Light"/>
        <family val="2"/>
      </rPr>
      <t>21,60</t>
    </r>
  </si>
  <si>
    <r>
      <rPr>
        <sz val="11"/>
        <rFont val="Corbel Light"/>
        <family val="2"/>
      </rPr>
      <t xml:space="preserve">BIB VDP Rouge - Rosé - Blanc 5 litres  </t>
    </r>
    <r>
      <rPr>
        <sz val="12"/>
        <rFont val="Corbel Light"/>
        <family val="2"/>
      </rPr>
      <t>14,16</t>
    </r>
  </si>
  <si>
    <r>
      <rPr>
        <sz val="11"/>
        <rFont val="Corbel Light"/>
        <family val="2"/>
      </rPr>
      <t xml:space="preserve">BIB VDP Rouge - Rosé - Blanc 10 litres  </t>
    </r>
    <r>
      <rPr>
        <sz val="12"/>
        <rFont val="Corbel Light"/>
        <family val="2"/>
      </rPr>
      <t>22,20</t>
    </r>
  </si>
  <si>
    <r>
      <rPr>
        <sz val="11"/>
        <rFont val="Corbel Light"/>
        <family val="2"/>
      </rPr>
      <t xml:space="preserve">BIB AOP Corbières Rouge 5 litres  </t>
    </r>
    <r>
      <rPr>
        <sz val="12"/>
        <rFont val="Corbel Light"/>
        <family val="2"/>
      </rPr>
      <t>19,20</t>
    </r>
  </si>
  <si>
    <r>
      <rPr>
        <sz val="12"/>
        <rFont val="Corbel Light"/>
        <family val="2"/>
      </rPr>
      <t xml:space="preserve">AOP Corbières Orfée Blanc 2024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</si>
  <si>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Infernale Blanc 2023 75cl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</si>
  <si>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Corbières Sextant Blanc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14,76</t>
    </r>
  </si>
  <si>
    <r>
      <rPr>
        <sz val="12"/>
        <rFont val="Corbel Light"/>
        <family val="2"/>
      </rPr>
      <t xml:space="preserve">AOP Corbières Orfée Rosé 2024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</si>
  <si>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Frivol Rosé 2024 75cl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</si>
  <si>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Orfée Marselan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</si>
  <si>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Vin de France Orfée Cinsault 2023 75cl </t>
    </r>
    <r>
      <rPr>
        <i/>
        <sz val="11"/>
        <rFont val="Corbel Light"/>
        <family val="2"/>
      </rPr>
      <t xml:space="preserve">(Nouveau)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</si>
  <si>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AOP Corbières L'Envol Rouge 2022 Bio 75cl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</si>
  <si>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Corbières Frivol 2022/23 75cl  </t>
    </r>
    <r>
      <rPr>
        <sz val="12"/>
        <rFont val="Corbel Light"/>
        <family val="2"/>
      </rPr>
      <t>4,92</t>
    </r>
  </si>
  <si>
    <r>
      <rPr>
        <sz val="12"/>
        <rFont val="Corbel Light"/>
        <family val="2"/>
      </rPr>
      <t xml:space="preserve">AOP Corbières Orfée rouge 2022 75cl  </t>
    </r>
    <r>
      <rPr>
        <sz val="12"/>
        <rFont val="Corbel Light"/>
        <family val="2"/>
      </rPr>
      <t>5,70</t>
    </r>
  </si>
  <si>
    <r>
      <rPr>
        <sz val="12"/>
        <rFont val="Corbel Light"/>
        <family val="2"/>
      </rPr>
      <t xml:space="preserve">AOP Corbières Croix du Sud Rouge 2022 75cl  </t>
    </r>
    <r>
      <rPr>
        <sz val="12"/>
        <rFont val="Corbel Light"/>
        <family val="2"/>
      </rPr>
      <t>6,96</t>
    </r>
  </si>
  <si>
    <r>
      <rPr>
        <sz val="12"/>
        <rFont val="Corbel Light"/>
        <family val="2"/>
      </rPr>
      <t xml:space="preserve">AOP Corbières L'Infernale Rouge 2022 75cl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</si>
  <si>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Corbières L'Infernale Rouge 2022 Magnum  </t>
    </r>
    <r>
      <rPr>
        <sz val="12"/>
        <rFont val="Corbel Light"/>
        <family val="2"/>
      </rPr>
      <t>17,94</t>
    </r>
  </si>
  <si>
    <r>
      <rPr>
        <sz val="12"/>
        <rFont val="Corbel Light"/>
        <family val="2"/>
      </rPr>
      <t xml:space="preserve">AOP Corbières L'Angélique 2023 rouge 75cl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</si>
  <si>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Corbières 1745 - 2021 rouge 75cl  </t>
    </r>
    <r>
      <rPr>
        <sz val="12"/>
        <rFont val="Corbel Light"/>
        <family val="2"/>
      </rPr>
      <t>9,84</t>
    </r>
  </si>
  <si>
    <r>
      <rPr>
        <sz val="12"/>
        <rFont val="Corbel Light"/>
        <family val="2"/>
      </rPr>
      <t xml:space="preserve">AOP Corbières Boutenac B de Boutenac 2021 rouge 75cl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</si>
  <si>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AOP Corbières Sextant 2022 rouge 75cl  </t>
    </r>
    <r>
      <rPr>
        <sz val="12"/>
        <rFont val="Corbel Light"/>
        <family val="2"/>
      </rPr>
      <t>13,68</t>
    </r>
  </si>
  <si>
    <r>
      <rPr>
        <sz val="12"/>
        <rFont val="Corbel Light"/>
        <family val="2"/>
      </rPr>
      <t xml:space="preserve">AOP Corbières Sextant 2022 rouge Magnum  </t>
    </r>
    <r>
      <rPr>
        <sz val="12"/>
        <rFont val="Corbel Light"/>
        <family val="2"/>
      </rPr>
      <t>28,80</t>
    </r>
  </si>
  <si>
    <r>
      <rPr>
        <sz val="12"/>
        <rFont val="Corbel Light"/>
        <family val="2"/>
      </rPr>
      <t xml:space="preserve">AOP Corbières Ego in Terra rouge 2020 75cl  </t>
    </r>
    <r>
      <rPr>
        <sz val="12"/>
        <rFont val="Corbel Light"/>
        <family val="2"/>
      </rPr>
      <t>21,60</t>
    </r>
  </si>
  <si>
    <r>
      <rPr>
        <sz val="12"/>
        <rFont val="Corbel Light"/>
        <family val="2"/>
      </rPr>
      <t xml:space="preserve">Bag in Box 5 litres VDF Blanc - Rosé - Rouge  </t>
    </r>
    <r>
      <rPr>
        <sz val="12"/>
        <rFont val="Corbel Light"/>
        <family val="2"/>
      </rPr>
      <t>15,60</t>
    </r>
  </si>
  <si>
    <r>
      <rPr>
        <sz val="12"/>
        <rFont val="Corbel Light"/>
        <family val="2"/>
      </rPr>
      <t xml:space="preserve">Bag in Box 5 litres AOP Corbières Rouge  </t>
    </r>
    <r>
      <rPr>
        <sz val="12"/>
        <rFont val="Corbel Light"/>
        <family val="2"/>
      </rPr>
      <t>18,24</t>
    </r>
  </si>
  <si>
    <r>
      <rPr>
        <sz val="12"/>
        <rFont val="Corbel Light"/>
        <family val="2"/>
      </rPr>
      <t xml:space="preserve">Bag in Box 10 litres VDf Blanc - Rosé - Rouge  </t>
    </r>
    <r>
      <rPr>
        <sz val="12"/>
        <rFont val="Corbel Light"/>
        <family val="2"/>
      </rPr>
      <t>24,60</t>
    </r>
  </si>
  <si>
    <r>
      <rPr>
        <sz val="12"/>
        <rFont val="Corbel Light"/>
        <family val="2"/>
      </rPr>
      <t xml:space="preserve">Bag in Box 10 litres AOP Corbières Rouge  </t>
    </r>
    <r>
      <rPr>
        <sz val="12"/>
        <rFont val="Corbel Light"/>
        <family val="2"/>
      </rPr>
      <t>31,80</t>
    </r>
  </si>
  <si>
    <r>
      <rPr>
        <sz val="12"/>
        <rFont val="Corbel Light"/>
        <family val="2"/>
      </rPr>
      <t xml:space="preserve">AOP Corbières "Roque Sestière" Carte Noire 2023/24 75cl  </t>
    </r>
    <r>
      <rPr>
        <sz val="12"/>
        <rFont val="Corbel Light"/>
        <family val="2"/>
      </rPr>
      <t>6,54</t>
    </r>
  </si>
  <si>
    <r>
      <rPr>
        <sz val="12"/>
        <rFont val="Corbel Light"/>
        <family val="2"/>
      </rPr>
      <t xml:space="preserve">AOP Corbières "Roque Sestière" Carte Noire 2023/24 50cl  </t>
    </r>
    <r>
      <rPr>
        <sz val="12"/>
        <rFont val="Corbel Light"/>
        <family val="2"/>
      </rPr>
      <t>5,28</t>
    </r>
  </si>
  <si>
    <r>
      <rPr>
        <sz val="12"/>
        <rFont val="Corbel Light"/>
        <family val="2"/>
      </rPr>
      <t xml:space="preserve">AOP Corbières "Roque Sestière" Vieilles Vignes 75cl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</si>
  <si>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"Roque Sestière" Vieilles Vignes 50cl  </t>
    </r>
    <r>
      <rPr>
        <sz val="12"/>
        <rFont val="Corbel Light"/>
        <family val="2"/>
      </rPr>
      <t>6,54</t>
    </r>
  </si>
  <si>
    <r>
      <rPr>
        <sz val="12"/>
        <rFont val="Corbel Light"/>
        <family val="2"/>
      </rPr>
      <t xml:space="preserve">AOP Corbières Roque Sestière "Carte Blanche" 2019  </t>
    </r>
    <r>
      <rPr>
        <sz val="12"/>
        <rFont val="Corbel Light"/>
        <family val="2"/>
      </rPr>
      <t>9,30</t>
    </r>
  </si>
  <si>
    <r>
      <rPr>
        <sz val="12"/>
        <rFont val="Corbel Light"/>
        <family val="2"/>
      </rPr>
      <t xml:space="preserve">AOP Corbières Clos Canos rosé 2023/2024 75cl  </t>
    </r>
    <r>
      <rPr>
        <sz val="12"/>
        <rFont val="Corbel Light"/>
        <family val="2"/>
      </rPr>
      <t>7,92</t>
    </r>
  </si>
  <si>
    <r>
      <rPr>
        <sz val="12"/>
        <rFont val="Corbel Light"/>
        <family val="2"/>
      </rPr>
      <t xml:space="preserve">AOP Corbières Château La Voulte Gasparets 2023 75cl  </t>
    </r>
    <r>
      <rPr>
        <sz val="12"/>
        <rFont val="Corbel Light"/>
        <family val="2"/>
      </rPr>
      <t>9,96</t>
    </r>
  </si>
  <si>
    <r>
      <rPr>
        <sz val="12"/>
        <rFont val="Corbel Light"/>
        <family val="2"/>
      </rPr>
      <t xml:space="preserve">AOP Corbières Château La Voulte Gasparets 2024 75cl  </t>
    </r>
    <r>
      <rPr>
        <sz val="12"/>
        <rFont val="Corbel Light"/>
        <family val="2"/>
      </rPr>
      <t>9,12</t>
    </r>
  </si>
  <si>
    <r>
      <rPr>
        <sz val="12"/>
        <rFont val="Corbel Light"/>
        <family val="2"/>
      </rPr>
      <t xml:space="preserve">AOP Corbières Château La Voulte Gasparets Cuvée Réservée 2022 75cl  </t>
    </r>
    <r>
      <rPr>
        <sz val="12"/>
        <rFont val="Corbel Light"/>
        <family val="2"/>
      </rPr>
      <t>10,80</t>
    </r>
  </si>
  <si>
    <r>
      <rPr>
        <sz val="12"/>
        <rFont val="Corbel Light"/>
        <family val="2"/>
      </rPr>
      <t xml:space="preserve">AOP Corbières Boutenac Château La Voulte Gasparets Romain Pauc 2022 75cl  </t>
    </r>
    <r>
      <rPr>
        <sz val="12"/>
        <rFont val="Corbel Light"/>
        <family val="2"/>
      </rPr>
      <t>19,20</t>
    </r>
  </si>
  <si>
    <r>
      <rPr>
        <b/>
        <sz val="12"/>
        <rFont val="Corbel Light"/>
        <family val="2"/>
      </rPr>
      <t>50cl</t>
    </r>
  </si>
  <si>
    <r>
      <rPr>
        <sz val="12"/>
        <rFont val="Corbel Light"/>
        <family val="2"/>
      </rPr>
      <t>AOP Minervois Domaine Barroubio rosé 2024</t>
    </r>
  </si>
  <si>
    <r>
      <rPr>
        <sz val="12"/>
        <rFont val="Corbel Light"/>
        <family val="2"/>
      </rPr>
      <t>AOP Minervois Domaine Barroubio Tradition rouge 2022</t>
    </r>
  </si>
  <si>
    <r>
      <rPr>
        <sz val="12"/>
        <rFont val="Corbel Light"/>
        <family val="2"/>
      </rPr>
      <t>AOP Minervois Dom. Barroubio "Marie Thérèse Miquel" rouge 2022</t>
    </r>
  </si>
  <si>
    <r>
      <rPr>
        <sz val="12"/>
        <rFont val="Corbel Light"/>
        <family val="2"/>
      </rPr>
      <t>AOP Muscat de St Jean de Minervois Dom. Barroubio 2023</t>
    </r>
  </si>
  <si>
    <r>
      <rPr>
        <sz val="12"/>
        <rFont val="Corbel Light"/>
        <family val="2"/>
      </rPr>
      <t>AOP Muscat de St Jean de Minervois Dom. Barroubio Dieuvaille 2021</t>
    </r>
  </si>
  <si>
    <r>
      <rPr>
        <b/>
        <u/>
        <sz val="12"/>
        <rFont val="Corbel Light"/>
        <family val="2"/>
      </rPr>
      <t>50cl</t>
    </r>
  </si>
  <si>
    <r>
      <rPr>
        <sz val="12"/>
        <rFont val="Corbel Light"/>
        <family val="2"/>
      </rPr>
      <t xml:space="preserve">AOP Minervois Dom. Cailhol Gautran "Esperandieu" Blanc 2023/24 </t>
    </r>
    <r>
      <rPr>
        <i/>
        <sz val="12"/>
        <rFont val="Corbel Light"/>
        <family val="2"/>
      </rPr>
      <t>(bio)</t>
    </r>
  </si>
  <si>
    <r>
      <rPr>
        <sz val="12"/>
        <rFont val="Corbel Light"/>
        <family val="2"/>
      </rPr>
      <t xml:space="preserve">AOP Minervois Dom. Cailhol Gautran "Roseum" Rosé 2023/24 </t>
    </r>
    <r>
      <rPr>
        <i/>
        <sz val="12"/>
        <rFont val="Corbel Light"/>
        <family val="2"/>
      </rPr>
      <t>(bio)</t>
    </r>
  </si>
  <si>
    <r>
      <rPr>
        <sz val="12"/>
        <rFont val="Corbel Light"/>
        <family val="2"/>
      </rPr>
      <t xml:space="preserve">AOP Minervois Dom. Cailhol Gautran "Cantus Vitis" rouge 2023/24 </t>
    </r>
    <r>
      <rPr>
        <i/>
        <sz val="12"/>
        <rFont val="Corbel Light"/>
        <family val="2"/>
      </rPr>
      <t>Bio</t>
    </r>
  </si>
  <si>
    <r>
      <rPr>
        <sz val="12"/>
        <rFont val="Corbel Light"/>
        <family val="2"/>
      </rPr>
      <t>AOP Minervois Dom. Cailhol Gautran La Table du Loup rouge 2022</t>
    </r>
  </si>
  <si>
    <r>
      <rPr>
        <sz val="12"/>
        <rFont val="Corbel Light"/>
        <family val="2"/>
      </rPr>
      <t>AOP Muscat de St Jean de Minervois Dom. Cailhol Gautran 75cl</t>
    </r>
  </si>
  <si>
    <r>
      <rPr>
        <sz val="12"/>
        <rFont val="Corbel Light"/>
        <family val="2"/>
      </rPr>
      <t xml:space="preserve">Vin de France Dom. Borie de Maurel "Gypse" Blanc 2024 (bio)  </t>
    </r>
    <r>
      <rPr>
        <sz val="12"/>
        <rFont val="Corbel Light"/>
        <family val="2"/>
      </rPr>
      <t>10,20</t>
    </r>
  </si>
  <si>
    <r>
      <rPr>
        <sz val="12"/>
        <rFont val="Corbel Light"/>
        <family val="2"/>
      </rPr>
      <t xml:space="preserve">Vin de France Dom. Borie de Maurel "Vin du Sorcier" rouge 2024 (bio)  </t>
    </r>
    <r>
      <rPr>
        <sz val="12"/>
        <rFont val="Corbel Light"/>
        <family val="2"/>
      </rPr>
      <t>7,02</t>
    </r>
  </si>
  <si>
    <r>
      <rPr>
        <sz val="12"/>
        <rFont val="Corbel Light"/>
        <family val="2"/>
      </rPr>
      <t xml:space="preserve">Vin de France Dom. Borie de Maurel "Charivari" rouge 2024 (bio)  </t>
    </r>
    <r>
      <rPr>
        <sz val="12"/>
        <rFont val="Corbel Light"/>
        <family val="2"/>
      </rPr>
      <t>7,62</t>
    </r>
  </si>
  <si>
    <r>
      <rPr>
        <sz val="12"/>
        <rFont val="Corbel Light"/>
        <family val="2"/>
      </rPr>
      <t xml:space="preserve">AOP Minervois Borie de Maurel "Esprit d'Automne" 2023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</si>
  <si>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Minervois Borie de Maurel "Belle de Nuit" 2022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17,52</t>
    </r>
  </si>
  <si>
    <r>
      <rPr>
        <sz val="12"/>
        <rFont val="Corbel Light"/>
        <family val="2"/>
      </rPr>
      <t xml:space="preserve">AOP Minervois La Liviniere Borie de Maurel "La Féline" 2022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12,60</t>
    </r>
  </si>
  <si>
    <r>
      <rPr>
        <sz val="12"/>
        <rFont val="Corbel Light"/>
        <family val="2"/>
      </rPr>
      <t xml:space="preserve">AOP Minervois La Liviniere Borie de Maurel "Sylla" 2021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28,80</t>
    </r>
  </si>
  <si>
    <r>
      <rPr>
        <sz val="12"/>
        <rFont val="Corbel Light"/>
        <family val="2"/>
      </rPr>
      <t xml:space="preserve">Vin de France Cousu de Fil Blanc 2023/24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</si>
  <si>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IGP Le Coup de Fil Rosé 2023/24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</si>
  <si>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IGP Le Fil Rouge 2023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</si>
  <si>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AOP Minervois Heledus Rouge 2022 75cl  </t>
    </r>
    <r>
      <rPr>
        <sz val="12"/>
        <rFont val="Corbel Light"/>
        <family val="2"/>
      </rPr>
      <t>6,72</t>
    </r>
  </si>
  <si>
    <r>
      <rPr>
        <sz val="12"/>
        <rFont val="Corbel Light"/>
        <family val="2"/>
      </rPr>
      <t xml:space="preserve">AOP Minervois Filosofia 2022/23 rouge 75cl  </t>
    </r>
    <r>
      <rPr>
        <sz val="12"/>
        <rFont val="Corbel Light"/>
        <family val="2"/>
      </rPr>
      <t>7,98</t>
    </r>
  </si>
  <si>
    <r>
      <rPr>
        <sz val="12"/>
        <rFont val="Corbel Light"/>
        <family val="2"/>
      </rPr>
      <t xml:space="preserve">AOP Minervois Orebus 2021 Rouge 75cl  </t>
    </r>
    <r>
      <rPr>
        <sz val="12"/>
        <rFont val="Corbel Light"/>
        <family val="2"/>
      </rPr>
      <t>9,84</t>
    </r>
  </si>
  <si>
    <r>
      <rPr>
        <sz val="12"/>
        <rFont val="Corbel Light"/>
        <family val="2"/>
      </rPr>
      <t xml:space="preserve">AOP Minervois Orebus 2021 Rouge Magnum  </t>
    </r>
    <r>
      <rPr>
        <sz val="11"/>
        <rFont val="Corbel Light"/>
        <family val="2"/>
      </rPr>
      <t>19,80</t>
    </r>
  </si>
  <si>
    <r>
      <rPr>
        <sz val="12"/>
        <rFont val="Corbel Light"/>
        <family val="2"/>
      </rPr>
      <t xml:space="preserve">AOP Minervois Dolium 2020 rouge 75cl  </t>
    </r>
    <r>
      <rPr>
        <sz val="11"/>
        <rFont val="Corbel Light"/>
        <family val="2"/>
      </rPr>
      <t>12,84</t>
    </r>
  </si>
  <si>
    <r>
      <rPr>
        <sz val="12"/>
        <rFont val="Corbel Light"/>
        <family val="2"/>
      </rPr>
      <t xml:space="preserve">AOP Minervois Dolium 2021 rouge magnum  </t>
    </r>
    <r>
      <rPr>
        <sz val="11"/>
        <rFont val="Corbel Light"/>
        <family val="2"/>
      </rPr>
      <t>25,56</t>
    </r>
  </si>
  <si>
    <r>
      <rPr>
        <sz val="12"/>
        <rFont val="Corbel Light"/>
        <family val="2"/>
      </rPr>
      <t xml:space="preserve">Vin de France Domaine Terres Georges Lulu Blanc 2024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</si>
  <si>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Vin de France Domaine Terres Georges "Caméléon" 2022 </t>
    </r>
    <r>
      <rPr>
        <i/>
        <sz val="12"/>
        <rFont val="Corbel Light"/>
        <family val="2"/>
      </rPr>
      <t xml:space="preserve">rouge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</si>
  <si>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Vin de France Domaine Terres Georges "Racine" 2022 rouge  </t>
    </r>
    <r>
      <rPr>
        <sz val="12"/>
        <rFont val="Corbel Light"/>
        <family val="2"/>
      </rPr>
      <t>10,98</t>
    </r>
  </si>
  <si>
    <r>
      <rPr>
        <sz val="12"/>
        <rFont val="Corbel Light"/>
        <family val="2"/>
      </rPr>
      <t xml:space="preserve">AOP Minervois Domaine Terres Georges "Et Cetera" 2022 rouge  </t>
    </r>
    <r>
      <rPr>
        <sz val="12"/>
        <rFont val="Corbel Light"/>
        <family val="2"/>
      </rPr>
      <t>6,42</t>
    </r>
  </si>
  <si>
    <r>
      <rPr>
        <sz val="12"/>
        <rFont val="Corbel Light"/>
        <family val="2"/>
      </rPr>
      <t xml:space="preserve">AOP Minervois Domaine Terres Georges "Quintessence" 2022 rouge  </t>
    </r>
    <r>
      <rPr>
        <sz val="12"/>
        <rFont val="Corbel Light"/>
        <family val="2"/>
      </rPr>
      <t>13,56</t>
    </r>
  </si>
  <si>
    <r>
      <rPr>
        <sz val="12"/>
        <rFont val="Corbel Light"/>
        <family val="2"/>
      </rPr>
      <t xml:space="preserve">IGP Pays d'Oc Domaine de l'Ostal blanc 2023/24  </t>
    </r>
    <r>
      <rPr>
        <sz val="12"/>
        <rFont val="Corbel Light"/>
        <family val="2"/>
      </rPr>
      <t>6,36</t>
    </r>
  </si>
  <si>
    <r>
      <rPr>
        <sz val="12"/>
        <rFont val="Corbel Light"/>
        <family val="2"/>
      </rPr>
      <t xml:space="preserve">IGP Oc Domaine de l'Ostal 2023/24 rosé  </t>
    </r>
    <r>
      <rPr>
        <sz val="12"/>
        <rFont val="Corbel Light"/>
        <family val="2"/>
      </rPr>
      <t>6,36</t>
    </r>
  </si>
  <si>
    <r>
      <rPr>
        <sz val="12"/>
        <rFont val="Corbel Light"/>
        <family val="2"/>
      </rPr>
      <t xml:space="preserve">AOP Minervois Domaine de l'Ostal "Estibals" 2022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</si>
  <si>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 xml:space="preserve">AOP Minervois La Livinière Dom. de l'Ostal "Grand Vin" 2021  </t>
    </r>
    <r>
      <rPr>
        <sz val="12"/>
        <rFont val="Corbel Light"/>
        <family val="2"/>
      </rPr>
      <t>16,68</t>
    </r>
  </si>
  <si>
    <r>
      <rPr>
        <b/>
        <i/>
        <sz val="10.5"/>
        <rFont val="Calibri"/>
        <family val="2"/>
      </rPr>
      <t>Nouveau</t>
    </r>
  </si>
  <si>
    <r>
      <rPr>
        <sz val="12"/>
        <rFont val="Corbel Light"/>
        <family val="2"/>
      </rPr>
      <t xml:space="preserve">IGP Pays D'Oc Domaine Olliberdie Trois Syllabes Blanc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</si>
  <si>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IGP Pays D'Oc Domaine Olliberdie Trois Syllabes Rosé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</si>
  <si>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IGP Pays D'Oc Domaine Olliberdie Trois Syllabes Rouge  </t>
    </r>
    <r>
      <rPr>
        <sz val="12"/>
        <rFont val="Corbel Light"/>
        <family val="2"/>
      </rPr>
      <t>7,02</t>
    </r>
  </si>
  <si>
    <r>
      <rPr>
        <sz val="12"/>
        <rFont val="Corbel Light"/>
        <family val="2"/>
      </rPr>
      <t xml:space="preserve">IGP Pays D'Oc Domaine Olliberdie Trois Quart Rouge 2020/21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</si>
  <si>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IGP Pays D'Oc Domaine Olliberdie Trois Sillons Rouge 2020/21  </t>
    </r>
    <r>
      <rPr>
        <sz val="12"/>
        <rFont val="Corbel Light"/>
        <family val="2"/>
      </rPr>
      <t>15,48</t>
    </r>
  </si>
  <si>
    <r>
      <rPr>
        <sz val="12"/>
        <rFont val="Corbel Light"/>
        <family val="2"/>
      </rPr>
      <t xml:space="preserve">AOP Minervois La Livinière "Grand Terroir" 2021 rouge  </t>
    </r>
    <r>
      <rPr>
        <sz val="12"/>
        <rFont val="Corbel Light"/>
        <family val="2"/>
      </rPr>
      <t>9,36</t>
    </r>
  </si>
  <si>
    <r>
      <rPr>
        <sz val="12"/>
        <rFont val="Corbel Light"/>
        <family val="2"/>
      </rPr>
      <t>IGP d'Oc Domaine la Négly "Les Terrasses" 20223/24 blanc</t>
    </r>
  </si>
  <si>
    <r>
      <rPr>
        <sz val="12"/>
        <rFont val="Corbel Light"/>
        <family val="2"/>
      </rPr>
      <t>IGP d'Oc Domaine La Négly La Falaise blanc 2023/24</t>
    </r>
  </si>
  <si>
    <r>
      <rPr>
        <sz val="12"/>
        <rFont val="Corbel Light"/>
        <family val="2"/>
      </rPr>
      <t>IGP d'Oc Domaine la Négly Falaise Blanc 2023/24 magnum</t>
    </r>
  </si>
  <si>
    <r>
      <rPr>
        <sz val="12"/>
        <rFont val="Corbel Light"/>
        <family val="2"/>
      </rPr>
      <t>AOP Languedoc Château La Négly L'Ecume 2023/24 blanc</t>
    </r>
  </si>
  <si>
    <r>
      <rPr>
        <sz val="12"/>
        <rFont val="Corbel Light"/>
        <family val="2"/>
      </rPr>
      <t>AOP La Clape Château La Négly Brise Marine 2024 blanc</t>
    </r>
  </si>
  <si>
    <r>
      <rPr>
        <sz val="12"/>
        <rFont val="Corbel Light"/>
        <family val="2"/>
      </rPr>
      <t>AOP La Clape Château La Négly Brise Marine blanc 2023/24 magnum</t>
    </r>
  </si>
  <si>
    <r>
      <rPr>
        <sz val="12"/>
        <rFont val="Corbel Light"/>
        <family val="2"/>
      </rPr>
      <t>IGP d'Oc Domaine la Négly "Les Terrasses" 2023/24</t>
    </r>
  </si>
  <si>
    <r>
      <rPr>
        <sz val="12"/>
        <rFont val="Corbel Light"/>
        <family val="2"/>
      </rPr>
      <t>AOP Languedoc Château La Négly Ecume rosé 2023/24</t>
    </r>
  </si>
  <si>
    <r>
      <rPr>
        <sz val="12"/>
        <rFont val="Corbel Light"/>
        <family val="2"/>
      </rPr>
      <t>AOP Languedoc Château La Négly Ecume rosé 2023 magnum</t>
    </r>
  </si>
  <si>
    <r>
      <rPr>
        <sz val="12"/>
        <rFont val="Corbel Light"/>
        <family val="2"/>
      </rPr>
      <t>AOP La Clape Château La Négly "La Natice" rosé 2023/24</t>
    </r>
  </si>
  <si>
    <r>
      <rPr>
        <sz val="12"/>
        <rFont val="Corbel Light"/>
        <family val="2"/>
      </rPr>
      <t>Vin de France Domaine la Négly "Cinsault" 2023/24</t>
    </r>
  </si>
  <si>
    <r>
      <rPr>
        <sz val="12"/>
        <rFont val="Corbel Light"/>
        <family val="2"/>
      </rPr>
      <t>IGP Oc Domaine la Négly "Les Terrasses" 2023/24 rouge</t>
    </r>
  </si>
  <si>
    <r>
      <rPr>
        <sz val="12"/>
        <rFont val="Corbel Light"/>
        <family val="2"/>
      </rPr>
      <t>AOP La Clape Château La Négly "La Côte" 2022/23 rouge</t>
    </r>
  </si>
  <si>
    <r>
      <rPr>
        <sz val="12"/>
        <rFont val="Corbel Light"/>
        <family val="2"/>
      </rPr>
      <t>AOP La Clape Château La Négly "La Côte" 2022/23 rouge magnum</t>
    </r>
  </si>
  <si>
    <r>
      <rPr>
        <sz val="12"/>
        <rFont val="Corbel Light"/>
        <family val="2"/>
      </rPr>
      <t>AOP La Clape Chateau La Négly "La Falaise" 2023 rouge</t>
    </r>
  </si>
  <si>
    <r>
      <rPr>
        <sz val="12"/>
        <rFont val="Corbel Light"/>
        <family val="2"/>
      </rPr>
      <t>AOP La Clape Château La Négly "Falaise" 2023 rouge magnum</t>
    </r>
  </si>
  <si>
    <r>
      <rPr>
        <sz val="12"/>
        <rFont val="Corbel Light"/>
        <family val="2"/>
      </rPr>
      <t>AOP La Clape Chateau La Négly "L'Ancely" 2019/20 rouge</t>
    </r>
  </si>
  <si>
    <r>
      <rPr>
        <sz val="12"/>
        <rFont val="Corbel Light"/>
        <family val="2"/>
      </rPr>
      <t>AOP La Clape Chateau La Négly "Porte du Ciel" 2022</t>
    </r>
  </si>
  <si>
    <r>
      <rPr>
        <sz val="12"/>
        <rFont val="Corbel Light"/>
        <family val="2"/>
      </rPr>
      <t>AOP La Clape Ch. Négly "La Porte du Ciel" 2021/22 magnum</t>
    </r>
  </si>
  <si>
    <r>
      <rPr>
        <sz val="12"/>
        <rFont val="Corbel Light"/>
        <family val="2"/>
      </rPr>
      <t>AOP La Clape Chateau La Négly "Clos Truffiers" 2021/22</t>
    </r>
  </si>
  <si>
    <r>
      <rPr>
        <sz val="12"/>
        <rFont val="Corbel Light"/>
        <family val="2"/>
      </rPr>
      <t>AOP La Clape Ch. Négly "Clos des Truffiers" 2021/22 magnum</t>
    </r>
  </si>
  <si>
    <r>
      <rPr>
        <sz val="12"/>
        <rFont val="Corbel Light"/>
        <family val="2"/>
      </rPr>
      <t xml:space="preserve">Vin de France Ch. Marmorières "Les Paons" Blanc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</si>
  <si>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Ch. Marmorières "Les Paons" Rosé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</si>
  <si>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Vin de France Ch. Marmorières "Les Paons" Rouge  </t>
    </r>
    <r>
      <rPr>
        <sz val="12"/>
        <rFont val="Corbel Light"/>
        <family val="2"/>
      </rPr>
      <t>5,04</t>
    </r>
  </si>
  <si>
    <r>
      <rPr>
        <sz val="12"/>
        <rFont val="Corbel Light"/>
        <family val="2"/>
      </rPr>
      <t xml:space="preserve">AOP La Clape Château Les Bugadelles Blanc Réserve 2023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</si>
  <si>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La Clape Château Les Bugadelles Tilki Blanc 2023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</si>
  <si>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AOP La Clape Château Les Bugadelles Rouge Réserve 2019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</si>
  <si>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La Clape Château Les Bugadelles Sandokhan Rouge 2021  </t>
    </r>
    <r>
      <rPr>
        <sz val="12"/>
        <rFont val="Corbel Light"/>
        <family val="2"/>
      </rPr>
      <t>11,40</t>
    </r>
  </si>
  <si>
    <r>
      <rPr>
        <sz val="12"/>
        <rFont val="Corbel Light"/>
        <family val="2"/>
      </rPr>
      <t xml:space="preserve">IGP Côtes de Pérignan Bourboulenc 2024  </t>
    </r>
    <r>
      <rPr>
        <sz val="12"/>
        <rFont val="Corbel Light"/>
        <family val="2"/>
      </rPr>
      <t>6,48</t>
    </r>
  </si>
  <si>
    <r>
      <rPr>
        <sz val="12"/>
        <rFont val="Corbel Light"/>
        <family val="2"/>
      </rPr>
      <t xml:space="preserve">Vin de France Les Cabanes Blanc - Le Quai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</si>
  <si>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Vin de France Les Cabanes Rosé - La Plage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</si>
  <si>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Vin de France Les Cabanes Rouge  </t>
    </r>
    <r>
      <rPr>
        <sz val="12"/>
        <rFont val="Corbel Light"/>
        <family val="2"/>
      </rPr>
      <t>4,50</t>
    </r>
  </si>
  <si>
    <r>
      <rPr>
        <sz val="12"/>
        <rFont val="Corbel Light"/>
        <family val="2"/>
      </rPr>
      <t xml:space="preserve">AOP La Clape Les Bécassines Rouge 2022  </t>
    </r>
    <r>
      <rPr>
        <sz val="12"/>
        <rFont val="Corbel Light"/>
        <family val="2"/>
      </rPr>
      <t>6,48</t>
    </r>
  </si>
  <si>
    <r>
      <rPr>
        <sz val="12"/>
        <rFont val="Corbel Light"/>
        <family val="2"/>
      </rPr>
      <t xml:space="preserve">Terres Salées blanc - Terres Salées rouge  </t>
    </r>
    <r>
      <rPr>
        <sz val="12"/>
        <rFont val="Corbel Light"/>
        <family val="2"/>
      </rPr>
      <t>12,72</t>
    </r>
  </si>
  <si>
    <r>
      <rPr>
        <sz val="12"/>
        <rFont val="Corbel Light"/>
        <family val="2"/>
      </rPr>
      <t xml:space="preserve">AOP La Clape Château d'Anglès Classique blanc 2023/24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</si>
  <si>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Grand Vin blanc 2021/22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12,96</t>
    </r>
  </si>
  <si>
    <r>
      <rPr>
        <sz val="12"/>
        <rFont val="Corbel Light"/>
        <family val="2"/>
      </rPr>
      <t xml:space="preserve">AOP La Clape Château d'Anglès rosé 2023/24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</si>
  <si>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Classique rouge 2023 Vegan -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7,68</t>
    </r>
  </si>
  <si>
    <r>
      <rPr>
        <sz val="12"/>
        <rFont val="Corbel Light"/>
        <family val="2"/>
      </rPr>
      <t xml:space="preserve">AOP La Clape Château d'Anglès Rouge Nature (sans sulfites ajoutés) 2022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</si>
  <si>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La Clape Château d'Anglès Grand Vin rouge 2020 </t>
    </r>
    <r>
      <rPr>
        <i/>
        <sz val="11"/>
        <rFont val="Corbel Light"/>
        <family val="2"/>
      </rPr>
      <t xml:space="preserve">Bio  </t>
    </r>
    <r>
      <rPr>
        <sz val="12"/>
        <rFont val="Corbel Light"/>
        <family val="2"/>
      </rPr>
      <t>12,96</t>
    </r>
  </si>
  <si>
    <r>
      <rPr>
        <sz val="12"/>
        <rFont val="Corbel Light"/>
        <family val="2"/>
      </rPr>
      <t xml:space="preserve">AOP Fitou Ch. Champ des Sœurs Tradition 2020 rouge  </t>
    </r>
    <r>
      <rPr>
        <sz val="12"/>
        <rFont val="Corbel Light"/>
        <family val="2"/>
      </rPr>
      <t>8,04</t>
    </r>
  </si>
  <si>
    <r>
      <rPr>
        <sz val="12"/>
        <rFont val="Corbel Light"/>
        <family val="2"/>
      </rPr>
      <t xml:space="preserve">AOP Fitou Ch. Champ des Sœurs Bel Amant rouge 2019/20  </t>
    </r>
    <r>
      <rPr>
        <sz val="12"/>
        <rFont val="Corbel Light"/>
        <family val="2"/>
      </rPr>
      <t>10,86</t>
    </r>
  </si>
  <si>
    <r>
      <rPr>
        <sz val="12"/>
        <rFont val="Corbel Light"/>
        <family val="2"/>
      </rPr>
      <t xml:space="preserve">AOP Fitou Ch. Champ des Sœurs La Tina rouge2018  </t>
    </r>
    <r>
      <rPr>
        <sz val="12"/>
        <rFont val="Corbel Light"/>
        <family val="2"/>
      </rPr>
      <t>12,60</t>
    </r>
  </si>
  <si>
    <r>
      <rPr>
        <sz val="12"/>
        <rFont val="Corbel Light"/>
        <family val="2"/>
      </rPr>
      <t xml:space="preserve">IGP Domaine Florent Rouanet L'Accord Léon Blanc  </t>
    </r>
    <r>
      <rPr>
        <sz val="12"/>
        <rFont val="Corbel Light"/>
        <family val="2"/>
      </rPr>
      <t>6,18</t>
    </r>
  </si>
  <si>
    <r>
      <rPr>
        <sz val="12"/>
        <rFont val="Corbel Light"/>
        <family val="2"/>
      </rPr>
      <t xml:space="preserve">IGP Domaine Florent Rouanet L'Immature Rouge  </t>
    </r>
    <r>
      <rPr>
        <sz val="12"/>
        <rFont val="Corbel Light"/>
        <family val="2"/>
      </rPr>
      <t>7,80</t>
    </r>
  </si>
  <si>
    <r>
      <rPr>
        <sz val="12"/>
        <rFont val="Corbel Light"/>
        <family val="2"/>
      </rPr>
      <t xml:space="preserve">AOP Languedoc Les Barques Riquet Blanc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</si>
  <si>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Minervois Les Barques Riquet Rosé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</si>
  <si>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Vin de France Les Barques Riquet Rouge  </t>
    </r>
    <r>
      <rPr>
        <sz val="12"/>
        <rFont val="Corbel Light"/>
        <family val="2"/>
      </rPr>
      <t>10,20</t>
    </r>
  </si>
  <si>
    <r>
      <rPr>
        <sz val="12"/>
        <rFont val="Corbel Light"/>
        <family val="2"/>
      </rPr>
      <t xml:space="preserve">Vin de France Dom. Stéfan Tisseyre Les Haut de Montcens Rouge  </t>
    </r>
    <r>
      <rPr>
        <sz val="12"/>
        <rFont val="Corbel Light"/>
        <family val="2"/>
      </rPr>
      <t>15,60</t>
    </r>
  </si>
  <si>
    <r>
      <rPr>
        <b/>
        <i/>
        <sz val="10.5"/>
        <rFont val="Calibri"/>
        <family val="2"/>
      </rPr>
      <t>(Nouveau)</t>
    </r>
  </si>
  <si>
    <r>
      <rPr>
        <sz val="12"/>
        <rFont val="Corbel Light"/>
        <family val="2"/>
      </rPr>
      <t xml:space="preserve">IGP Pays d'Oc Maison Ventenac Cuvée "Marie" Colombard 2023/24 Rolle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</si>
  <si>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Vin de France Maison Ventenac "Préjugés" Chardonnay 2023/24</t>
    </r>
  </si>
  <si>
    <r>
      <rPr>
        <sz val="12"/>
        <rFont val="Corbel Light"/>
        <family val="2"/>
      </rPr>
      <t xml:space="preserve">Vin de France Maison Ventenac "Cassandre" Rolle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</si>
  <si>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IGP Pays d'Oc Maison Ventenac Cuvée "Aure" Cab Sauv/Grenache 2024</t>
    </r>
  </si>
  <si>
    <r>
      <rPr>
        <sz val="12"/>
        <rFont val="Corbel Light"/>
        <family val="2"/>
      </rPr>
      <t>Vin de France Maison Ventenac "La Culottée" Caladoc 2024</t>
    </r>
  </si>
  <si>
    <r>
      <rPr>
        <sz val="12"/>
        <rFont val="Corbel Light"/>
        <family val="2"/>
      </rPr>
      <t xml:space="preserve">IGP Pays d'Oc Maison Ventenac Cuvée "Stéphanie" Merlot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</si>
  <si>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IGP Pays d'Oc Maison Ventenac Cuvée "Pierre" Cab Sauvignon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</si>
  <si>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"Le Paria" Grenache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</si>
  <si>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"L'Idiot" Fucking Merlot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</si>
  <si>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"L'Intrus" Cab Franc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</si>
  <si>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Vin de France Maison Ventenac "La Muse" Syrah 2023/24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</si>
  <si>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Cabardès Maison Ventenac "Réserve de Jeanne" Cab Franc/Syrah 2021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</si>
  <si>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Cabardès Maison Ventenac "Réserve de Georges" Cab Sauv/Syrah 2021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</si>
  <si>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IGP Côtes Catalanes Vieille Mule blanc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</si>
  <si>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Les Mamettes blanc by Jeff Carrel 2022  </t>
    </r>
    <r>
      <rPr>
        <sz val="12"/>
        <rFont val="Corbel Light"/>
        <family val="2"/>
      </rPr>
      <t>6,84</t>
    </r>
  </si>
  <si>
    <r>
      <rPr>
        <sz val="12"/>
        <rFont val="Corbel Light"/>
        <family val="2"/>
      </rPr>
      <t xml:space="preserve">VDF Villa des Anges Chardonnay Blanc 2023 by Jeff Carrel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</si>
  <si>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VDF Villa des Anges Sauvignon Blanc 2022 by Jeff Carrel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</si>
  <si>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VDF Morillon Blanc By Jeff Carrel 2023 chardonnay  </t>
    </r>
    <r>
      <rPr>
        <sz val="12"/>
        <rFont val="Corbel Light"/>
        <family val="2"/>
      </rPr>
      <t>7,56</t>
    </r>
  </si>
  <si>
    <r>
      <rPr>
        <sz val="12"/>
        <rFont val="Corbel Light"/>
        <family val="2"/>
      </rPr>
      <t xml:space="preserve">VDF Morillon Blanc By Jeff Carrel 2023 chardonnay Magnum  </t>
    </r>
    <r>
      <rPr>
        <sz val="12"/>
        <rFont val="Corbel Light"/>
        <family val="2"/>
      </rPr>
      <t>17,28</t>
    </r>
  </si>
  <si>
    <r>
      <rPr>
        <sz val="12"/>
        <rFont val="Corbel Light"/>
        <family val="2"/>
      </rPr>
      <t xml:space="preserve">VDF Villa des Anges rosé by Jeff Carrel 2022  </t>
    </r>
    <r>
      <rPr>
        <sz val="12"/>
        <rFont val="Corbel Light"/>
        <family val="2"/>
      </rPr>
      <t>4,44</t>
    </r>
  </si>
  <si>
    <r>
      <rPr>
        <sz val="12"/>
        <rFont val="Corbel Light"/>
        <family val="2"/>
      </rPr>
      <t xml:space="preserve">IGP Côtes Catalanes Vieille Mule rosé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</si>
  <si>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Vieille Mule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</si>
  <si>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Côtes catalanes "Super Mule" rouge by Jeff Carrel 2023 Magnum  </t>
    </r>
    <r>
      <rPr>
        <sz val="12"/>
        <rFont val="Corbel Light"/>
        <family val="2"/>
      </rPr>
      <t>14,76</t>
    </r>
  </si>
  <si>
    <r>
      <rPr>
        <sz val="12"/>
        <rFont val="Corbel Light"/>
        <family val="2"/>
      </rPr>
      <t xml:space="preserve">VDF Villa des Anges Réserve rouge by Jeff Carrel 2021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</si>
  <si>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VDF A Vue De Nez rouge by Jeff Carrel 2023 Bio sans sulfites ajoutés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</si>
  <si>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Languedoc "Les Darons"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</si>
  <si>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IGP Terres du Midi "Le Fiston" rouge By Jeff Carrel 2023  </t>
    </r>
    <r>
      <rPr>
        <sz val="12"/>
        <rFont val="Corbel Light"/>
        <family val="2"/>
      </rPr>
      <t>5,76</t>
    </r>
  </si>
  <si>
    <r>
      <rPr>
        <sz val="12"/>
        <rFont val="Corbel Light"/>
        <family val="2"/>
      </rPr>
      <t xml:space="preserve">AOP Fitou La Tire rouge By Jeff Carrel 2023  </t>
    </r>
    <r>
      <rPr>
        <sz val="12"/>
        <rFont val="Corbel Light"/>
        <family val="2"/>
      </rPr>
      <t>7,56</t>
    </r>
  </si>
  <si>
    <r>
      <rPr>
        <sz val="12"/>
        <rFont val="Corbel Light"/>
        <family val="2"/>
      </rPr>
      <t xml:space="preserve">AOP St Chinian Domaine Boissezon Guiraud Les Cerises rouge 2023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</si>
  <si>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St Chinian Domaine Boissezon Guiraud Comme à Cayenne rouge 2021  </t>
    </r>
    <r>
      <rPr>
        <sz val="12"/>
        <rFont val="Corbel Light"/>
        <family val="2"/>
      </rPr>
      <t>8,28</t>
    </r>
  </si>
  <si>
    <r>
      <rPr>
        <sz val="12"/>
        <rFont val="Corbel Light"/>
        <family val="2"/>
      </rPr>
      <t xml:space="preserve">AOP Faugères Château La Liquière "Les Amandiers" blanc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</si>
  <si>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"Cistus" blanc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12,06</t>
    </r>
  </si>
  <si>
    <r>
      <rPr>
        <sz val="12"/>
        <rFont val="Corbel Light"/>
        <family val="2"/>
      </rPr>
      <t xml:space="preserve">AOP Faugères Château Liquière "Les Amandiers" rosé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</si>
  <si>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"Les Amandiers" rouge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8,76</t>
    </r>
  </si>
  <si>
    <r>
      <rPr>
        <sz val="12"/>
        <rFont val="Corbel Light"/>
        <family val="2"/>
      </rPr>
      <t xml:space="preserve">AOP Faugères Château La Liquière "L'Ampoule" rouge 2023/24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9,12</t>
    </r>
  </si>
  <si>
    <r>
      <rPr>
        <sz val="12"/>
        <rFont val="Corbel Light"/>
        <family val="2"/>
      </rPr>
      <t xml:space="preserve">AOP Faugères Château La Liquière 2022/23 rouge </t>
    </r>
    <r>
      <rPr>
        <i/>
        <sz val="12"/>
        <rFont val="Corbel Light"/>
        <family val="2"/>
      </rPr>
      <t xml:space="preserve">(bio)   </t>
    </r>
    <r>
      <rPr>
        <sz val="12"/>
        <rFont val="Corbel Light"/>
        <family val="2"/>
      </rPr>
      <t>9,60</t>
    </r>
  </si>
  <si>
    <r>
      <rPr>
        <sz val="12"/>
        <rFont val="Corbel Light"/>
        <family val="2"/>
      </rPr>
      <t xml:space="preserve">AOP Faugères Château La Liquière "Cistus" rouge 2022/23 </t>
    </r>
    <r>
      <rPr>
        <i/>
        <sz val="12"/>
        <rFont val="Corbel Light"/>
        <family val="2"/>
      </rPr>
      <t xml:space="preserve">(bio)  </t>
    </r>
    <r>
      <rPr>
        <sz val="12"/>
        <rFont val="Corbel Light"/>
        <family val="2"/>
      </rPr>
      <t>15,60</t>
    </r>
  </si>
  <si>
    <r>
      <rPr>
        <sz val="12"/>
        <rFont val="Corbel Light"/>
        <family val="2"/>
      </rPr>
      <t xml:space="preserve">AOP Picpoul de Pinet L. Gaujal 2023/24 75cl  </t>
    </r>
    <r>
      <rPr>
        <sz val="12"/>
        <rFont val="Corbel Light"/>
        <family val="2"/>
      </rPr>
      <t>7,44</t>
    </r>
  </si>
  <si>
    <r>
      <rPr>
        <sz val="12"/>
        <rFont val="Corbel Light"/>
        <family val="2"/>
      </rPr>
      <t xml:space="preserve">AOP Picpoul de Pinet Cuvée 1744 2022 75cl  </t>
    </r>
    <r>
      <rPr>
        <sz val="12"/>
        <rFont val="Corbel Light"/>
        <family val="2"/>
      </rPr>
      <t>9,66</t>
    </r>
  </si>
  <si>
    <r>
      <rPr>
        <sz val="12"/>
        <rFont val="Corbel Light"/>
        <family val="2"/>
      </rPr>
      <t>IGP Oc Sillages d'Albariño 2024</t>
    </r>
  </si>
  <si>
    <r>
      <rPr>
        <sz val="12"/>
        <rFont val="Corbel Light"/>
        <family val="2"/>
      </rPr>
      <t>IGP Oc Sur Tes Pas Chardonnay 2024</t>
    </r>
  </si>
  <si>
    <r>
      <rPr>
        <sz val="12"/>
        <rFont val="Corbel Light"/>
        <family val="2"/>
      </rPr>
      <t>IGP Oc Le Versant "Chardonnay" blanc 2023 Vignobles Foncalieu</t>
    </r>
  </si>
  <si>
    <r>
      <rPr>
        <sz val="12"/>
        <rFont val="Corbel Light"/>
        <family val="2"/>
      </rPr>
      <t>IGP Oc Le Versant "Sauvignon" blanc 2024 Vignobles Foncalieu</t>
    </r>
  </si>
  <si>
    <r>
      <rPr>
        <sz val="12"/>
        <rFont val="Corbel Light"/>
        <family val="2"/>
      </rPr>
      <t>IGP Oc Le Versant "Viognier" blanc 2023 Vignobles Foncalieu</t>
    </r>
  </si>
  <si>
    <r>
      <rPr>
        <sz val="12"/>
        <rFont val="Corbel Light"/>
        <family val="2"/>
      </rPr>
      <t>IGP Oc Les Amours d'Haut Gléon blanc 2024</t>
    </r>
  </si>
  <si>
    <r>
      <rPr>
        <sz val="12"/>
        <rFont val="Corbel Light"/>
        <family val="2"/>
      </rPr>
      <t>IGP Vallée duParadis Domaine Haut Gléon blanc 2021</t>
    </r>
  </si>
  <si>
    <r>
      <rPr>
        <sz val="12"/>
        <rFont val="Corbel Light"/>
        <family val="2"/>
      </rPr>
      <t>AOP Corbières Château Haut Gléon blanc 2021</t>
    </r>
  </si>
  <si>
    <r>
      <rPr>
        <sz val="12"/>
        <rFont val="Corbel Light"/>
        <family val="2"/>
      </rPr>
      <t>IGP Cité de Carcassonne Les Remparts Blanc</t>
    </r>
  </si>
  <si>
    <r>
      <rPr>
        <sz val="12"/>
        <rFont val="Corbel Light"/>
        <family val="2"/>
      </rPr>
      <t>IGP Oc Le Versant "Grenache" rosé 2024 édition limitée Vignobles Foncalieu</t>
    </r>
  </si>
  <si>
    <r>
      <rPr>
        <sz val="12"/>
        <rFont val="Corbel Light"/>
        <family val="2"/>
      </rPr>
      <t>IGP Oc Les Amours d'Haut Gléon rosé 2023/24</t>
    </r>
  </si>
  <si>
    <r>
      <rPr>
        <sz val="12"/>
        <rFont val="Corbel Light"/>
        <family val="2"/>
      </rPr>
      <t>IGP Vallée du Paradis Domaine Haut Gléon rosé 2023</t>
    </r>
  </si>
  <si>
    <r>
      <rPr>
        <sz val="12"/>
        <rFont val="Corbel Light"/>
        <family val="2"/>
      </rPr>
      <t>AOP Corbières Château Haut Gléon Rosé 2023</t>
    </r>
  </si>
  <si>
    <r>
      <rPr>
        <sz val="12"/>
        <rFont val="Corbel Light"/>
        <family val="2"/>
      </rPr>
      <t>IGP Cité de Carcassonne Les Remparts rosé</t>
    </r>
  </si>
  <si>
    <r>
      <rPr>
        <sz val="12"/>
        <rFont val="Corbel Light"/>
        <family val="2"/>
      </rPr>
      <t>IGP Oc Sur Tes Pas Pinot Noir 2023/24</t>
    </r>
  </si>
  <si>
    <r>
      <rPr>
        <sz val="12"/>
        <rFont val="Corbel Light"/>
        <family val="2"/>
      </rPr>
      <t>IGP Oc Le Versant "Malbec" rouge 2022 Vignobles Foncalieu</t>
    </r>
  </si>
  <si>
    <r>
      <rPr>
        <sz val="12"/>
        <rFont val="Corbel Light"/>
        <family val="2"/>
      </rPr>
      <t>IGP Oc Le Versant "Syrah" rouge 2023 Vignobles Foncalieu</t>
    </r>
  </si>
  <si>
    <r>
      <rPr>
        <sz val="12"/>
        <rFont val="Corbel Light"/>
        <family val="2"/>
      </rPr>
      <t>IGP Oc Le Versant "Pinot Noir" rouge 2023 Vignobles Foncalieu</t>
    </r>
  </si>
  <si>
    <r>
      <rPr>
        <sz val="12"/>
        <rFont val="Corbel Light"/>
        <family val="2"/>
      </rPr>
      <t>IGP Oc Les Amours d'Haut Gléon rouge 2022</t>
    </r>
  </si>
  <si>
    <r>
      <rPr>
        <sz val="12"/>
        <rFont val="Corbel Light"/>
        <family val="2"/>
      </rPr>
      <t>IGP Vallée du Paradis Domaine Haut Gléon rouge 2021</t>
    </r>
  </si>
  <si>
    <r>
      <rPr>
        <sz val="12"/>
        <rFont val="Corbel Light"/>
        <family val="2"/>
      </rPr>
      <t>AOP Corbières Château Haut Gléon rouge 2019</t>
    </r>
  </si>
  <si>
    <r>
      <rPr>
        <sz val="12"/>
        <rFont val="Corbel Light"/>
        <family val="2"/>
      </rPr>
      <t>AOP Corbières Injuste Rouge 2022</t>
    </r>
  </si>
  <si>
    <r>
      <rPr>
        <sz val="12"/>
        <rFont val="Corbel Light"/>
        <family val="2"/>
      </rPr>
      <t>IGP Cité de Carcassonne Les Remparts rouge</t>
    </r>
  </si>
  <si>
    <r>
      <rPr>
        <sz val="12"/>
        <rFont val="Corbel Light"/>
        <family val="2"/>
      </rPr>
      <t>Carthagène de Château Haut Gléon Rouge 75cl</t>
    </r>
  </si>
  <si>
    <r>
      <rPr>
        <sz val="12"/>
        <rFont val="Corbel Light"/>
        <family val="2"/>
      </rPr>
      <t>Carthagène de Château Haut Gléon Blanc 75cl</t>
    </r>
  </si>
  <si>
    <r>
      <rPr>
        <sz val="12"/>
        <rFont val="Corbel Light"/>
        <family val="2"/>
      </rPr>
      <t xml:space="preserve">IGP Oc Famille Guilhem Sauvignon 2023/24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</si>
  <si>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Oc Famille Guilhem Chardonnay 2024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</si>
  <si>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Oc Famille Guilhem Viognier 2023/24 Bio  </t>
    </r>
    <r>
      <rPr>
        <sz val="12"/>
        <rFont val="Corbel Light"/>
        <family val="2"/>
      </rPr>
      <t>6,42</t>
    </r>
  </si>
  <si>
    <r>
      <rPr>
        <sz val="12"/>
        <rFont val="Corbel Light"/>
        <family val="2"/>
      </rPr>
      <t xml:space="preserve">AOP Malepère Château Guilhem Vigne du Levant rosé 2024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</si>
  <si>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AOP Malepère Château Guilhem Vigne du Levant rouge 2021 </t>
    </r>
    <r>
      <rPr>
        <i/>
        <sz val="12"/>
        <rFont val="Corbel Light"/>
        <family val="2"/>
      </rPr>
      <t xml:space="preserve">Bio  </t>
    </r>
    <r>
      <rPr>
        <sz val="12"/>
        <rFont val="Corbel Light"/>
        <family val="2"/>
      </rPr>
      <t>7,74</t>
    </r>
  </si>
  <si>
    <r>
      <rPr>
        <sz val="12"/>
        <rFont val="Corbel Light"/>
        <family val="2"/>
      </rPr>
      <t xml:space="preserve">Vin de France "Loup y es tu?" blanc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</si>
  <si>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IGP St Guilhem le Désert "Bergerie de l'Hortus" blanc 2023  </t>
    </r>
    <r>
      <rPr>
        <sz val="12"/>
        <rFont val="Corbel Light"/>
        <family val="2"/>
      </rPr>
      <t>12,00</t>
    </r>
  </si>
  <si>
    <r>
      <rPr>
        <sz val="12"/>
        <rFont val="Corbel Light"/>
        <family val="2"/>
      </rPr>
      <t xml:space="preserve">IGP St Guilhem le désert Domaine De l'Hortus "Grande Cuvée" blanc 2022  </t>
    </r>
    <r>
      <rPr>
        <sz val="12"/>
        <rFont val="Corbel Light"/>
        <family val="2"/>
      </rPr>
      <t>22,86</t>
    </r>
  </si>
  <si>
    <r>
      <rPr>
        <sz val="12"/>
        <rFont val="Corbel Light"/>
        <family val="2"/>
      </rPr>
      <t xml:space="preserve">Vin de France "Le Loup dans la Bergerie" rosé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</si>
  <si>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IGP Pays de l'Hérault"Le Loup dans la Bergerie" rouge 2023  </t>
    </r>
    <r>
      <rPr>
        <sz val="12"/>
        <rFont val="Corbel Light"/>
        <family val="2"/>
      </rPr>
      <t>7,50</t>
    </r>
  </si>
  <si>
    <r>
      <rPr>
        <sz val="12"/>
        <rFont val="Corbel Light"/>
        <family val="2"/>
      </rPr>
      <t xml:space="preserve">AOP Pic St Loup Bergerie de l'Hortus rouge 2022  </t>
    </r>
    <r>
      <rPr>
        <sz val="12"/>
        <rFont val="Corbel Light"/>
        <family val="2"/>
      </rPr>
      <t>14,04</t>
    </r>
  </si>
  <si>
    <r>
      <rPr>
        <sz val="12"/>
        <rFont val="Corbel Light"/>
        <family val="2"/>
      </rPr>
      <t xml:space="preserve">AOP Pic St Loup Dom. De l'Hortus Grande Cuvée rouge 2022  </t>
    </r>
    <r>
      <rPr>
        <sz val="12"/>
        <rFont val="Corbel Light"/>
        <family val="2"/>
      </rPr>
      <t>22,86</t>
    </r>
  </si>
  <si>
    <r>
      <rPr>
        <sz val="12"/>
        <rFont val="Corbel Light"/>
        <family val="2"/>
      </rPr>
      <t xml:space="preserve">Vin de France Le Loup dans la Bergerie rosé BIB 3 litres  </t>
    </r>
    <r>
      <rPr>
        <sz val="12"/>
        <rFont val="Corbel Light"/>
        <family val="2"/>
      </rPr>
      <t>19,32</t>
    </r>
  </si>
  <si>
    <r>
      <rPr>
        <sz val="12"/>
        <rFont val="Corbel Light"/>
        <family val="2"/>
      </rPr>
      <t xml:space="preserve">IGP Le Loup dans la Bergerie Rouge BIB 3 litres  </t>
    </r>
    <r>
      <rPr>
        <sz val="12"/>
        <rFont val="Corbel Light"/>
        <family val="2"/>
      </rPr>
      <t>19,32</t>
    </r>
  </si>
  <si>
    <r>
      <rPr>
        <b/>
        <sz val="12"/>
        <rFont val="Corbel Light"/>
        <family val="2"/>
      </rPr>
      <t>50cl</t>
    </r>
  </si>
  <si>
    <r>
      <rPr>
        <sz val="12"/>
        <rFont val="Corbel Light"/>
        <family val="2"/>
      </rPr>
      <t>AOP Collioure "Cuvée des Peintres" blanc Abbé Rous 2023</t>
    </r>
  </si>
  <si>
    <r>
      <rPr>
        <sz val="12"/>
        <rFont val="Corbel Light"/>
        <family val="2"/>
      </rPr>
      <t>AOP Collioure "Cornet et Cie" blanc Abbé Rous 2023</t>
    </r>
  </si>
  <si>
    <r>
      <rPr>
        <sz val="12"/>
        <rFont val="Corbel Light"/>
        <family val="2"/>
      </rPr>
      <t>AOP Collioure "Cuvée des Peintres" rosé Abbé Rous 2023</t>
    </r>
  </si>
  <si>
    <r>
      <rPr>
        <sz val="12"/>
        <rFont val="Corbel Light"/>
        <family val="2"/>
      </rPr>
      <t>AOP Collioure "Cuvée des Peintres" rouge Abbé Rous 2023</t>
    </r>
  </si>
  <si>
    <r>
      <rPr>
        <sz val="12"/>
        <rFont val="Corbel Light"/>
        <family val="2"/>
      </rPr>
      <t>AOP Collioure "Cornet et Cie" rouge Abbé Rous 2020</t>
    </r>
  </si>
  <si>
    <r>
      <rPr>
        <sz val="12"/>
        <rFont val="Corbel Light"/>
        <family val="2"/>
      </rPr>
      <t>AOP Collioure "In Fine" Premium rouge Abbé Rous 2021</t>
    </r>
  </si>
  <si>
    <r>
      <rPr>
        <sz val="12"/>
        <rFont val="Corbel Light"/>
        <family val="2"/>
      </rPr>
      <t>AOP Collioure "Cyrcée" rouge Abbé Rous 2021</t>
    </r>
  </si>
  <si>
    <r>
      <rPr>
        <sz val="12"/>
        <rFont val="Corbel Light"/>
        <family val="2"/>
      </rPr>
      <t>AOP Banyuls Blanc "Cornet et Cie" Abbé Rous 2023</t>
    </r>
  </si>
  <si>
    <r>
      <rPr>
        <sz val="12"/>
        <rFont val="Corbel Light"/>
        <family val="2"/>
      </rPr>
      <t>AOP Banyuls Rimage Mise précoce"Cornet et Cie" Abbé Rous 2022</t>
    </r>
  </si>
  <si>
    <r>
      <rPr>
        <sz val="12"/>
        <rFont val="Corbel Light"/>
        <family val="2"/>
      </rPr>
      <t>AOP Banyuls Baillaury 5 ans d'âge</t>
    </r>
  </si>
  <si>
    <r>
      <rPr>
        <sz val="12"/>
        <rFont val="Corbel Light"/>
        <family val="2"/>
      </rPr>
      <t>AOP Banyuls Baillaury Grand Cru 2009</t>
    </r>
  </si>
  <si>
    <r>
      <rPr>
        <sz val="12"/>
        <rFont val="Corbel Light"/>
        <family val="2"/>
      </rPr>
      <t xml:space="preserve">IGP Côtes de Gascogne Domaine de Joy Saint André 2023/24  </t>
    </r>
    <r>
      <rPr>
        <sz val="12"/>
        <rFont val="Corbel Light"/>
        <family val="2"/>
      </rPr>
      <t>7,08</t>
    </r>
  </si>
  <si>
    <r>
      <rPr>
        <sz val="12"/>
        <rFont val="Corbel Light"/>
        <family val="2"/>
      </rPr>
      <t xml:space="preserve">AOP Faugères Abbaye Sylva Plana "La Closeraie" rouge 2022/23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</si>
  <si>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Faugères Abbaye Sylva Plana Songe de l'Abbé rouge 20222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</si>
  <si>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 xml:space="preserve">AOP Faugères Ab. Sylva Plana Les Novices rouge 2022/23 </t>
    </r>
    <r>
      <rPr>
        <i/>
        <sz val="11"/>
        <rFont val="Corbel Light"/>
        <family val="2"/>
      </rPr>
      <t>Bio</t>
    </r>
  </si>
  <si>
    <r>
      <rPr>
        <sz val="12"/>
        <rFont val="Corbel Light"/>
        <family val="2"/>
      </rPr>
      <t>AOP Cabardes Château Salitis Cuvée Premium rouge 2020</t>
    </r>
  </si>
  <si>
    <r>
      <rPr>
        <sz val="12"/>
        <rFont val="Corbel Light"/>
        <family val="2"/>
      </rPr>
      <t xml:space="preserve">IGP Oc Camas Chardonnay Blanc  </t>
    </r>
    <r>
      <rPr>
        <sz val="12"/>
        <rFont val="Corbel Light"/>
        <family val="2"/>
      </rPr>
      <t>5,16</t>
    </r>
  </si>
  <si>
    <r>
      <rPr>
        <sz val="12"/>
        <rFont val="Corbel Light"/>
        <family val="2"/>
      </rPr>
      <t xml:space="preserve">AOP Limoux La Butinière Chardonnay Blanc  </t>
    </r>
    <r>
      <rPr>
        <sz val="12"/>
        <rFont val="Corbel Light"/>
        <family val="2"/>
      </rPr>
      <t>10,08</t>
    </r>
  </si>
  <si>
    <r>
      <rPr>
        <sz val="12"/>
        <rFont val="Corbel Light"/>
        <family val="2"/>
      </rPr>
      <t xml:space="preserve">AOP Limoux La Butinière Rouge  </t>
    </r>
    <r>
      <rPr>
        <sz val="12"/>
        <rFont val="Corbel Light"/>
        <family val="2"/>
      </rPr>
      <t>10,08</t>
    </r>
  </si>
  <si>
    <r>
      <rPr>
        <sz val="12"/>
        <rFont val="Corbel Light"/>
        <family val="2"/>
      </rPr>
      <t xml:space="preserve">AOP Picpoul de Pinet Ormarine Carte Noire Blanc 75cl  </t>
    </r>
    <r>
      <rPr>
        <sz val="12"/>
        <rFont val="Corbel Light"/>
        <family val="2"/>
      </rPr>
      <t>5,64</t>
    </r>
  </si>
  <si>
    <r>
      <rPr>
        <sz val="12"/>
        <rFont val="Corbel Light"/>
        <family val="2"/>
      </rPr>
      <t xml:space="preserve">IGP Villemarin Blanc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</si>
  <si>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IGP Villemarin Rosé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</si>
  <si>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IGP Villemarin Rouge 75cl  </t>
    </r>
    <r>
      <rPr>
        <sz val="12"/>
        <rFont val="Corbel Light"/>
        <family val="2"/>
      </rPr>
      <t>3,36</t>
    </r>
  </si>
  <si>
    <r>
      <rPr>
        <sz val="12"/>
        <rFont val="Corbel Light"/>
        <family val="2"/>
      </rPr>
      <t xml:space="preserve">VDF Gavroche rouge 2023 75cl  </t>
    </r>
    <r>
      <rPr>
        <sz val="12"/>
        <rFont val="Corbel Light"/>
        <family val="2"/>
      </rPr>
      <t>5,40</t>
    </r>
  </si>
  <si>
    <r>
      <rPr>
        <sz val="12"/>
        <rFont val="Corbel Light"/>
        <family val="2"/>
      </rPr>
      <t xml:space="preserve">Saint-Joseph Domaine Durand Les Coteaux rouge 2023 75cl  </t>
    </r>
    <r>
      <rPr>
        <sz val="12"/>
        <rFont val="Corbel Light"/>
        <family val="2"/>
      </rPr>
      <t>21,84</t>
    </r>
  </si>
  <si>
    <r>
      <rPr>
        <sz val="12"/>
        <rFont val="Corbel Light"/>
        <family val="2"/>
      </rPr>
      <t xml:space="preserve">Cornas Domaine Durand Empreintes rouge 2022 75cl  </t>
    </r>
    <r>
      <rPr>
        <sz val="12"/>
        <rFont val="Corbel Light"/>
        <family val="2"/>
      </rPr>
      <t>31,80</t>
    </r>
  </si>
  <si>
    <r>
      <rPr>
        <sz val="12"/>
        <rFont val="Corbel Light"/>
        <family val="2"/>
      </rPr>
      <t xml:space="preserve">Gigondas Rouge Signature d'artistes 2022 75cl  </t>
    </r>
    <r>
      <rPr>
        <sz val="12"/>
        <rFont val="Corbel Light"/>
        <family val="2"/>
      </rPr>
      <t>19,20</t>
    </r>
  </si>
  <si>
    <r>
      <rPr>
        <sz val="12"/>
        <rFont val="Corbel Light"/>
        <family val="2"/>
      </rPr>
      <t xml:space="preserve">Chateauneuf du Pape Domaine Chante Cigale Rouge 2022  </t>
    </r>
    <r>
      <rPr>
        <sz val="12"/>
        <rFont val="Corbel Light"/>
        <family val="2"/>
      </rPr>
      <t>24,60</t>
    </r>
  </si>
  <si>
    <r>
      <rPr>
        <sz val="12"/>
        <rFont val="Corbel Light"/>
        <family val="2"/>
      </rPr>
      <t xml:space="preserve">AOP Blanquette de Limoux "Le Moulin" J. Laurens  </t>
    </r>
    <r>
      <rPr>
        <sz val="12"/>
        <rFont val="Corbel Light"/>
        <family val="2"/>
      </rPr>
      <t>8,16</t>
    </r>
  </si>
  <si>
    <r>
      <rPr>
        <sz val="12"/>
        <rFont val="Corbel Light"/>
        <family val="2"/>
      </rPr>
      <t xml:space="preserve">AOP Blanquette de Limoux "L'Ancestrale" Doux J. Laurens  </t>
    </r>
    <r>
      <rPr>
        <sz val="12"/>
        <rFont val="Corbel Light"/>
        <family val="2"/>
      </rPr>
      <t>8,40</t>
    </r>
  </si>
  <si>
    <r>
      <rPr>
        <sz val="12"/>
        <rFont val="Corbel Light"/>
        <family val="2"/>
      </rPr>
      <t xml:space="preserve">AOP Blanquette de Limoux "L'Auriol" Brut Nature Zéro dosage J. Laurens  </t>
    </r>
    <r>
      <rPr>
        <sz val="12"/>
        <rFont val="Corbel Light"/>
        <family val="2"/>
      </rPr>
      <t>9,24</t>
    </r>
  </si>
  <si>
    <r>
      <rPr>
        <sz val="12"/>
        <rFont val="Corbel Light"/>
        <family val="2"/>
      </rPr>
      <t xml:space="preserve">AOP Crémant de Limoux "Les Graimenous" J. Laurens  </t>
    </r>
    <r>
      <rPr>
        <sz val="12"/>
        <rFont val="Corbel Light"/>
        <family val="2"/>
      </rPr>
      <t>9,48</t>
    </r>
  </si>
  <si>
    <r>
      <rPr>
        <sz val="12"/>
        <rFont val="Corbel Light"/>
        <family val="2"/>
      </rPr>
      <t xml:space="preserve">AOP Crémant de Limoux "Le clos des Demoiselles" J. Laurens  </t>
    </r>
    <r>
      <rPr>
        <sz val="12"/>
        <rFont val="Corbel Light"/>
        <family val="2"/>
      </rPr>
      <t>11,10</t>
    </r>
  </si>
  <si>
    <r>
      <rPr>
        <sz val="12"/>
        <rFont val="Corbel Light"/>
        <family val="2"/>
      </rPr>
      <t xml:space="preserve">AOP Crémant de Limoux "Le clos des Demoiselles" rosé J. Laurens  </t>
    </r>
    <r>
      <rPr>
        <sz val="12"/>
        <rFont val="Corbel Light"/>
        <family val="2"/>
      </rPr>
      <t>11,28</t>
    </r>
  </si>
  <si>
    <r>
      <rPr>
        <sz val="12"/>
        <rFont val="Corbel Light"/>
        <family val="2"/>
      </rPr>
      <t xml:space="preserve">AOP Crémant de Limoux Rosé "N°7" J. Laurens  </t>
    </r>
    <r>
      <rPr>
        <sz val="12"/>
        <rFont val="Corbel Light"/>
        <family val="2"/>
      </rPr>
      <t>9,96</t>
    </r>
  </si>
  <si>
    <r>
      <rPr>
        <sz val="12"/>
        <rFont val="Corbel Light"/>
        <family val="2"/>
      </rPr>
      <t xml:space="preserve">AOP Crémant de Limoux Le Clos des Demoiselles Magnum  </t>
    </r>
    <r>
      <rPr>
        <sz val="12"/>
        <rFont val="Corbel Light"/>
        <family val="2"/>
      </rPr>
      <t>24,00</t>
    </r>
  </si>
  <si>
    <r>
      <rPr>
        <b/>
        <i/>
        <sz val="10.5"/>
        <rFont val="Calibri"/>
        <family val="2"/>
      </rPr>
      <t>Nouveau</t>
    </r>
  </si>
  <si>
    <r>
      <rPr>
        <b/>
        <sz val="12"/>
        <rFont val="Corbel Light"/>
        <family val="2"/>
      </rPr>
      <t>33cl</t>
    </r>
  </si>
  <si>
    <r>
      <rPr>
        <b/>
        <sz val="12"/>
        <rFont val="Corbel Light"/>
        <family val="2"/>
      </rPr>
      <t>75cl</t>
    </r>
  </si>
  <si>
    <r>
      <rPr>
        <sz val="12"/>
        <rFont val="Corbel Light"/>
        <family val="2"/>
      </rPr>
      <t>Bière Blonde Bio 4,2% Les Têtes Plates</t>
    </r>
  </si>
  <si>
    <r>
      <rPr>
        <sz val="12"/>
        <rFont val="Corbel Light"/>
        <family val="2"/>
      </rPr>
      <t>Bière Blanche Bio 4,2% Les Têtes Plates</t>
    </r>
  </si>
  <si>
    <r>
      <rPr>
        <sz val="12"/>
        <rFont val="Corbel Light"/>
        <family val="2"/>
      </rPr>
      <t>Bière Brune Bio 4,7 % Les Têtes Plates</t>
    </r>
  </si>
  <si>
    <r>
      <rPr>
        <sz val="12"/>
        <rFont val="Corbel Light"/>
        <family val="2"/>
      </rPr>
      <t>IPA Bio 6% Les Têtes Plates</t>
    </r>
  </si>
  <si>
    <r>
      <rPr>
        <sz val="12"/>
        <rFont val="Corbel Light"/>
        <family val="2"/>
      </rPr>
      <t>Gabelou Bio 4,2% Les Têtes Plates</t>
    </r>
  </si>
  <si>
    <r>
      <rPr>
        <sz val="12"/>
        <rFont val="Corbel Light"/>
        <family val="2"/>
      </rPr>
      <t xml:space="preserve">Cognac Frapin VSOP Grde Champagne - 1er Grd Cru Carafe 70cl  </t>
    </r>
    <r>
      <rPr>
        <sz val="12"/>
        <rFont val="Corbel Light"/>
        <family val="2"/>
      </rPr>
      <t>59,40</t>
    </r>
  </si>
  <si>
    <r>
      <rPr>
        <sz val="12"/>
        <rFont val="Corbel Light"/>
        <family val="2"/>
      </rPr>
      <t xml:space="preserve">Cognac Frapin VIP-XO Grde Champagne - 1er Grd Cru Carafe 70cl  </t>
    </r>
    <r>
      <rPr>
        <sz val="12"/>
        <rFont val="Corbel Light"/>
        <family val="2"/>
      </rPr>
      <t>174,60</t>
    </r>
  </si>
  <si>
    <r>
      <rPr>
        <sz val="12"/>
        <rFont val="Corbel Light"/>
        <family val="2"/>
      </rPr>
      <t xml:space="preserve">Bas Armagnac Ch. Laubade VSOP 70cl  </t>
    </r>
    <r>
      <rPr>
        <sz val="12"/>
        <rFont val="Corbel Light"/>
        <family val="2"/>
      </rPr>
      <t>37,80</t>
    </r>
  </si>
  <si>
    <r>
      <rPr>
        <sz val="12"/>
        <rFont val="Corbel Light"/>
        <family val="2"/>
      </rPr>
      <t xml:space="preserve">Bas Armagnac Ch. Laubade XO 70cl  </t>
    </r>
    <r>
      <rPr>
        <sz val="12"/>
        <rFont val="Corbel Light"/>
        <family val="2"/>
      </rPr>
      <t>61,80</t>
    </r>
  </si>
  <si>
    <r>
      <rPr>
        <sz val="12"/>
        <rFont val="Corbel Light"/>
        <family val="2"/>
      </rPr>
      <t>Crème de Menthe La Mentheuse 100cl</t>
    </r>
  </si>
  <si>
    <r>
      <rPr>
        <sz val="12"/>
        <rFont val="Corbel Light"/>
        <family val="2"/>
      </rPr>
      <t>Crème de Citron La Pulpeuse 100cl</t>
    </r>
  </si>
  <si>
    <r>
      <rPr>
        <sz val="12"/>
        <rFont val="Corbel Light"/>
        <family val="2"/>
      </rPr>
      <t>Crème de Pomme La Croqueuse 100cl</t>
    </r>
  </si>
  <si>
    <r>
      <rPr>
        <sz val="12"/>
        <rFont val="Corbel Light"/>
        <family val="2"/>
      </rPr>
      <t xml:space="preserve">Crème de Menthe Cabanel 70cl  </t>
    </r>
    <r>
      <rPr>
        <sz val="12"/>
        <rFont val="Corbel Light"/>
        <family val="2"/>
      </rPr>
      <t>15,66</t>
    </r>
  </si>
  <si>
    <r>
      <rPr>
        <sz val="12"/>
        <rFont val="Corbel Light"/>
        <family val="2"/>
      </rPr>
      <t xml:space="preserve">Crème de Citron Cabanel 70cl  </t>
    </r>
    <r>
      <rPr>
        <sz val="12"/>
        <rFont val="Corbel Light"/>
        <family val="2"/>
      </rPr>
      <t>16,08</t>
    </r>
  </si>
  <si>
    <r>
      <rPr>
        <sz val="12"/>
        <rFont val="Corbel Light"/>
        <family val="2"/>
      </rPr>
      <t xml:space="preserve">Crème de Mandarine Cabanel 70cl  </t>
    </r>
    <r>
      <rPr>
        <sz val="12"/>
        <rFont val="Corbel Light"/>
        <family val="2"/>
      </rPr>
      <t>16,74</t>
    </r>
  </si>
  <si>
    <r>
      <rPr>
        <sz val="12"/>
        <rFont val="Corbel Light"/>
        <family val="2"/>
      </rPr>
      <t xml:space="preserve">Champagne H. Blin Brut Tradition  </t>
    </r>
    <r>
      <rPr>
        <sz val="12"/>
        <rFont val="Corbel Light"/>
        <family val="2"/>
      </rPr>
      <t>22,20</t>
    </r>
  </si>
  <si>
    <r>
      <rPr>
        <sz val="12"/>
        <rFont val="Corbel Light"/>
        <family val="2"/>
      </rPr>
      <t xml:space="preserve">Champagne H. Blin Rosé Tradition  </t>
    </r>
    <r>
      <rPr>
        <sz val="12"/>
        <rFont val="Corbel Light"/>
        <family val="2"/>
      </rPr>
      <t>25,44</t>
    </r>
  </si>
  <si>
    <r>
      <rPr>
        <sz val="12"/>
        <rFont val="Corbel Light"/>
        <family val="2"/>
      </rPr>
      <t xml:space="preserve">Champagne H. Blin Blanc de Blancs  </t>
    </r>
    <r>
      <rPr>
        <sz val="12"/>
        <rFont val="Corbel Light"/>
        <family val="2"/>
      </rPr>
      <t>26,16</t>
    </r>
  </si>
  <si>
    <r>
      <rPr>
        <sz val="12"/>
        <rFont val="Corbel Light"/>
        <family val="2"/>
      </rPr>
      <t xml:space="preserve">Champagne H. Blin Brut Tradition Magnum  </t>
    </r>
    <r>
      <rPr>
        <sz val="12"/>
        <rFont val="Corbel Light"/>
        <family val="2"/>
      </rPr>
      <t>49,20</t>
    </r>
  </si>
  <si>
    <r>
      <rPr>
        <sz val="12"/>
        <rFont val="Corbel Light"/>
        <family val="2"/>
      </rPr>
      <t xml:space="preserve">Champagne H. Blin Brut Tradition 37,5cl  </t>
    </r>
    <r>
      <rPr>
        <sz val="12"/>
        <rFont val="Corbel Light"/>
        <family val="2"/>
      </rPr>
      <t>13,20</t>
    </r>
  </si>
  <si>
    <r>
      <rPr>
        <sz val="12"/>
        <rFont val="Corbel Light"/>
        <family val="2"/>
      </rPr>
      <t xml:space="preserve">Champagne Gosset Extra Brut  </t>
    </r>
    <r>
      <rPr>
        <sz val="12"/>
        <rFont val="Corbel Light"/>
        <family val="2"/>
      </rPr>
      <t>32,38</t>
    </r>
  </si>
  <si>
    <r>
      <rPr>
        <sz val="12"/>
        <rFont val="Corbel Light"/>
        <family val="2"/>
      </rPr>
      <t xml:space="preserve">Champagne Gosset Grande Réserve  </t>
    </r>
    <r>
      <rPr>
        <sz val="12"/>
        <rFont val="Corbel Light"/>
        <family val="2"/>
      </rPr>
      <t>36,54</t>
    </r>
  </si>
  <si>
    <r>
      <rPr>
        <sz val="12"/>
        <rFont val="Corbel Light"/>
        <family val="2"/>
      </rPr>
      <t xml:space="preserve">Champagne Gosset Grand Rosé  </t>
    </r>
    <r>
      <rPr>
        <sz val="12"/>
        <rFont val="Corbel Light"/>
        <family val="2"/>
      </rPr>
      <t>49,78</t>
    </r>
  </si>
  <si>
    <r>
      <rPr>
        <sz val="12"/>
        <rFont val="Corbel Light"/>
        <family val="2"/>
      </rPr>
      <t xml:space="preserve">Champagne Gosset Grand Millésimé 2016  </t>
    </r>
    <r>
      <rPr>
        <sz val="12"/>
        <rFont val="Corbel Light"/>
        <family val="2"/>
      </rPr>
      <t>58,40</t>
    </r>
  </si>
  <si>
    <r>
      <rPr>
        <sz val="12"/>
        <rFont val="Corbel Light"/>
        <family val="2"/>
      </rPr>
      <t xml:space="preserve">Champagne Gosset Grand Blanc de Blancs  </t>
    </r>
    <r>
      <rPr>
        <sz val="12"/>
        <rFont val="Corbel Light"/>
        <family val="2"/>
      </rPr>
      <t>53,63</t>
    </r>
  </si>
  <si>
    <r>
      <rPr>
        <sz val="12"/>
        <rFont val="Corbel Light"/>
        <family val="2"/>
      </rPr>
      <t xml:space="preserve">Champagne Gosset Grande Réserve Magnum  </t>
    </r>
    <r>
      <rPr>
        <sz val="12"/>
        <rFont val="Corbel Light"/>
        <family val="2"/>
      </rPr>
      <t>83,52</t>
    </r>
  </si>
  <si>
    <r>
      <rPr>
        <sz val="12"/>
        <rFont val="Corbel Light"/>
        <family val="2"/>
      </rPr>
      <t xml:space="preserve">Champagne Laurent-Perrier Brut  </t>
    </r>
    <r>
      <rPr>
        <sz val="12"/>
        <rFont val="Corbel Light"/>
        <family val="2"/>
      </rPr>
      <t>35,16</t>
    </r>
  </si>
  <si>
    <r>
      <rPr>
        <sz val="12"/>
        <rFont val="Corbel Light"/>
        <family val="2"/>
      </rPr>
      <t xml:space="preserve">Champagne Laurent-Perrier Rosé  </t>
    </r>
    <r>
      <rPr>
        <sz val="12"/>
        <rFont val="Corbel Light"/>
        <family val="2"/>
      </rPr>
      <t>70,20</t>
    </r>
  </si>
  <si>
    <r>
      <rPr>
        <sz val="12"/>
        <rFont val="Corbel Light"/>
        <family val="2"/>
      </rPr>
      <t xml:space="preserve">Champagne Laurent-Perrier Grand Siècle La Cuvée  </t>
    </r>
    <r>
      <rPr>
        <sz val="12"/>
        <rFont val="Corbel Light"/>
        <family val="2"/>
      </rPr>
      <t>180,00</t>
    </r>
  </si>
  <si>
    <t>prix au carton</t>
  </si>
  <si>
    <t>50cl : 4,68</t>
  </si>
  <si>
    <t xml:space="preserve">37,5cl : 3,72 </t>
  </si>
  <si>
    <r>
      <t xml:space="preserve">AOP Corbières Etang des Colombes Blanc 75cl : </t>
    </r>
    <r>
      <rPr>
        <b/>
        <sz val="12.5"/>
        <rFont val="Corbel Light"/>
        <family val="2"/>
      </rPr>
      <t>5,64</t>
    </r>
  </si>
  <si>
    <r>
      <rPr>
        <sz val="12"/>
        <rFont val="Corbel Light"/>
        <family val="2"/>
      </rPr>
      <t xml:space="preserve">AOP Corbières Etang des Colombes Rosé 75cl : </t>
    </r>
    <r>
      <rPr>
        <b/>
        <sz val="12.5"/>
        <rFont val="Corbel Light"/>
        <family val="2"/>
      </rPr>
      <t>5,64</t>
    </r>
  </si>
  <si>
    <r>
      <t xml:space="preserve">AOP Corbières Etang des Colombes Rouge 75cl : </t>
    </r>
    <r>
      <rPr>
        <b/>
        <sz val="12.5"/>
        <rFont val="Corbel Light"/>
        <family val="2"/>
      </rPr>
      <t>5,64</t>
    </r>
  </si>
  <si>
    <t>75cl</t>
  </si>
  <si>
    <t xml:space="preserve">IGP Domaine Barroubio "Le petit dernier" blanc moelleux 2023/24 IGP </t>
  </si>
  <si>
    <t>Domaine de Barroubio "Muscat Sec" Blanc 2023/24</t>
  </si>
  <si>
    <r>
      <rPr>
        <sz val="12"/>
        <rFont val="Corbel Light"/>
        <family val="2"/>
      </rPr>
      <t>50cl</t>
    </r>
  </si>
  <si>
    <t xml:space="preserve">Vin de France Ch. Marmorières "La Femme Française" moelleux 2023/24  6,72 </t>
  </si>
  <si>
    <t xml:space="preserve"> 50cl </t>
  </si>
  <si>
    <t xml:space="preserve">AOP La Clape Ch. De Marmorières "Les Pinèdes" 2023/24  6,72 </t>
  </si>
  <si>
    <t>AOP La Clape Ch. De Marmorières "Les Pinèdes" 2023/24  6,72</t>
  </si>
  <si>
    <t xml:space="preserve">AOP La Clape Ch. De Marmorières "Les Pinèdes" 2022/23  6,72 </t>
  </si>
  <si>
    <t xml:space="preserve">AOP Fitou Domaine Vin sans... de St Vincent 2022 Bio  7,14 </t>
  </si>
  <si>
    <t>50cl   6,18</t>
  </si>
  <si>
    <t xml:space="preserve">AOP Fitou Domaine Lérys Respelida 2022 Bio  7,38 </t>
  </si>
  <si>
    <t>lot de 6</t>
  </si>
  <si>
    <t>Les millésimes peuvent changer en cours d'année - Veuillez nous consulter à ce sujet</t>
  </si>
  <si>
    <t>quantité</t>
  </si>
  <si>
    <t>total</t>
  </si>
  <si>
    <t>TOTAUX</t>
  </si>
  <si>
    <t>FOURNISSEUR 2</t>
  </si>
  <si>
    <t>VENTE SEULEMNT AU CARTON DE 6 BOUTEILLES SAUF MAGNUMS</t>
  </si>
  <si>
    <t>NOM DU SALARIE :</t>
  </si>
  <si>
    <t>NUMERO DE TELEPHONE :</t>
  </si>
  <si>
    <t>px bouteille</t>
  </si>
  <si>
    <t>nbre bouteille</t>
  </si>
  <si>
    <t>rupture</t>
  </si>
  <si>
    <t>VENTE CARTON</t>
  </si>
  <si>
    <t>vente à l'unité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</si>
</sst>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rgb="FF000000"/>
      <name val="Calibri"/>
    </font>
    <font>
      <sz val="12"/>
      <color rgb="FF000000"/>
      <name val="Corbel Light"/>
      <family val="2"/>
    </font>
    <font>
      <sz val="14"/>
      <color rgb="FF000000"/>
      <name val="Times New Roman"/>
      <family val="1"/>
    </font>
    <font>
      <sz val="11"/>
      <color rgb="FF000000"/>
      <name val="Corbel Light"/>
      <family val="2"/>
    </font>
    <font>
      <b/>
      <sz val="12"/>
      <color rgb="FF000000"/>
      <name val="Corbel Light"/>
      <family val="2"/>
    </font>
    <font>
      <b/>
      <u/>
      <sz val="12"/>
      <color rgb="FF000000"/>
      <name val="Corbel Light"/>
      <family val="2"/>
    </font>
    <font>
      <b/>
      <i/>
      <sz val="10.5"/>
      <color rgb="FF000000"/>
      <name val="Calibri"/>
      <family val="2"/>
    </font>
    <font>
      <i/>
      <sz val="11.5"/>
      <color rgb="FF000000"/>
      <name val="Corbel Light"/>
      <family val="2"/>
    </font>
    <font>
      <sz val="11"/>
      <color rgb="FF000000"/>
      <name val="Calibri"/>
      <family val="2"/>
    </font>
    <font>
      <sz val="12"/>
      <name val="Corbel Light"/>
      <family val="2"/>
    </font>
    <font>
      <i/>
      <sz val="12"/>
      <name val="Corbel Light"/>
      <family val="2"/>
    </font>
    <font>
      <sz val="14"/>
      <name val="Times New Roman"/>
      <family val="1"/>
    </font>
    <font>
      <sz val="11.5"/>
      <name val="Corbel Light"/>
      <family val="2"/>
    </font>
    <font>
      <b/>
      <sz val="12.5"/>
      <name val="Corbel Light"/>
      <family val="2"/>
    </font>
    <font>
      <sz val="11"/>
      <name val="Corbel Light"/>
      <family val="2"/>
    </font>
    <font>
      <i/>
      <sz val="11"/>
      <name val="Corbel Light"/>
      <family val="2"/>
    </font>
    <font>
      <b/>
      <sz val="12"/>
      <name val="Corbel Light"/>
      <family val="2"/>
    </font>
    <font>
      <b/>
      <u/>
      <sz val="12"/>
      <name val="Corbel Light"/>
      <family val="2"/>
    </font>
    <font>
      <b/>
      <i/>
      <sz val="10.5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Calibri"/>
      <family val="2"/>
    </font>
    <font>
      <sz val="24"/>
      <color rgb="FF00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vertical="center" wrapText="1" indent="2"/>
    </xf>
    <xf numFmtId="2" fontId="1" fillId="0" borderId="0" xfId="0" applyNumberFormat="1" applyFont="1" applyAlignment="1">
      <alignment horizontal="right" vertical="top" wrapText="1" indent="2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2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/>
    <xf numFmtId="0" fontId="8" fillId="0" borderId="3" xfId="0" applyFont="1" applyBorder="1"/>
    <xf numFmtId="164" fontId="19" fillId="0" borderId="5" xfId="0" applyNumberFormat="1" applyFont="1" applyBorder="1"/>
    <xf numFmtId="0" fontId="19" fillId="0" borderId="4" xfId="0" applyFont="1" applyBorder="1"/>
    <xf numFmtId="0" fontId="8" fillId="0" borderId="4" xfId="0" applyFont="1" applyBorder="1"/>
    <xf numFmtId="164" fontId="8" fillId="0" borderId="5" xfId="0" applyNumberFormat="1" applyFont="1" applyBorder="1"/>
    <xf numFmtId="0" fontId="20" fillId="0" borderId="0" xfId="0" applyFont="1" applyAlignment="1">
      <alignment horizontal="centerContinuous" vertical="center"/>
    </xf>
    <xf numFmtId="164" fontId="20" fillId="0" borderId="0" xfId="0" applyNumberFormat="1" applyFont="1" applyAlignment="1">
      <alignment horizontal="centerContinuous" vertical="center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Continuous" vertical="center"/>
    </xf>
    <xf numFmtId="0" fontId="20" fillId="0" borderId="7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64" fontId="21" fillId="0" borderId="0" xfId="0" applyNumberFormat="1" applyFont="1" applyAlignment="1">
      <alignment horizontal="centerContinuous" vertical="center"/>
    </xf>
    <xf numFmtId="0" fontId="21" fillId="0" borderId="0" xfId="0" applyFont="1"/>
    <xf numFmtId="0" fontId="1" fillId="2" borderId="9" xfId="0" applyFont="1" applyFill="1" applyBorder="1" applyAlignment="1">
      <alignment horizontal="left" vertical="top"/>
    </xf>
    <xf numFmtId="0" fontId="0" fillId="2" borderId="9" xfId="0" applyFill="1" applyBorder="1"/>
    <xf numFmtId="164" fontId="0" fillId="2" borderId="9" xfId="0" applyNumberFormat="1" applyFill="1" applyBorder="1"/>
    <xf numFmtId="0" fontId="22" fillId="0" borderId="0" xfId="0" applyFont="1" applyBorder="1"/>
    <xf numFmtId="0" fontId="22" fillId="0" borderId="0" xfId="0" applyFont="1"/>
    <xf numFmtId="0" fontId="6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57149</xdr:rowOff>
    </xdr:from>
    <xdr:to>
      <xdr:col>5</xdr:col>
      <xdr:colOff>523875</xdr:colOff>
      <xdr:row>11</xdr:row>
      <xdr:rowOff>152399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19149"/>
          <a:ext cx="3524250" cy="676275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51</xdr:row>
      <xdr:rowOff>28575</xdr:rowOff>
    </xdr:from>
    <xdr:to>
      <xdr:col>4</xdr:col>
      <xdr:colOff>141753</xdr:colOff>
      <xdr:row>56</xdr:row>
      <xdr:rowOff>177491</xdr:rowOff>
    </xdr:to>
    <xdr:pic>
      <xdr:nvPicPr>
        <xdr:cNvPr id="10" name="Picture">
          <a:extLst>
            <a:ext uri="{FF2B5EF4-FFF2-40B4-BE49-F238E27FC236}">
              <a16:creationId xmlns:a16="http://schemas.microsoft.com/office/drawing/2014/main" id="{58F6A567-F42B-4608-983F-B594B97ECAEE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9134475"/>
          <a:ext cx="2332503" cy="1101416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77</xdr:row>
      <xdr:rowOff>180975</xdr:rowOff>
    </xdr:from>
    <xdr:to>
      <xdr:col>5</xdr:col>
      <xdr:colOff>66675</xdr:colOff>
      <xdr:row>79</xdr:row>
      <xdr:rowOff>190380</xdr:rowOff>
    </xdr:to>
    <xdr:pic>
      <xdr:nvPicPr>
        <xdr:cNvPr id="11" name="Picture">
          <a:extLst>
            <a:ext uri="{FF2B5EF4-FFF2-40B4-BE49-F238E27FC236}">
              <a16:creationId xmlns:a16="http://schemas.microsoft.com/office/drawing/2014/main" id="{2E166A28-5CBE-4E20-8C48-E78A3806F305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15068550"/>
          <a:ext cx="2990850" cy="39040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87</xdr:row>
      <xdr:rowOff>57150</xdr:rowOff>
    </xdr:from>
    <xdr:to>
      <xdr:col>4</xdr:col>
      <xdr:colOff>476249</xdr:colOff>
      <xdr:row>92</xdr:row>
      <xdr:rowOff>47625</xdr:rowOff>
    </xdr:to>
    <xdr:pic>
      <xdr:nvPicPr>
        <xdr:cNvPr id="12" name="Picture">
          <a:extLst>
            <a:ext uri="{FF2B5EF4-FFF2-40B4-BE49-F238E27FC236}">
              <a16:creationId xmlns:a16="http://schemas.microsoft.com/office/drawing/2014/main" id="{ED0D6716-12A2-4D46-893C-960BD63F0872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16316325"/>
          <a:ext cx="2809874" cy="942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8</xdr:col>
      <xdr:colOff>231330</xdr:colOff>
      <xdr:row>104</xdr:row>
      <xdr:rowOff>43891</xdr:rowOff>
    </xdr:to>
    <xdr:pic>
      <xdr:nvPicPr>
        <xdr:cNvPr id="13" name="Picture">
          <a:extLst>
            <a:ext uri="{FF2B5EF4-FFF2-40B4-BE49-F238E27FC236}">
              <a16:creationId xmlns:a16="http://schemas.microsoft.com/office/drawing/2014/main" id="{AF10ED5E-E9A5-4409-9608-D5FB1C4D5269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5108130" cy="8058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2</xdr:col>
      <xdr:colOff>449718</xdr:colOff>
      <xdr:row>133</xdr:row>
      <xdr:rowOff>170862</xdr:rowOff>
    </xdr:to>
    <xdr:pic>
      <xdr:nvPicPr>
        <xdr:cNvPr id="14" name="Picture">
          <a:extLst>
            <a:ext uri="{FF2B5EF4-FFF2-40B4-BE49-F238E27FC236}">
              <a16:creationId xmlns:a16="http://schemas.microsoft.com/office/drawing/2014/main" id="{77438383-0967-4B71-8840-9C311CC821CA}"/>
            </a:ext>
          </a:extLst>
        </xdr:cNvPr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000500"/>
          <a:ext cx="1668918" cy="1504362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161</xdr:row>
      <xdr:rowOff>123825</xdr:rowOff>
    </xdr:from>
    <xdr:to>
      <xdr:col>5</xdr:col>
      <xdr:colOff>819149</xdr:colOff>
      <xdr:row>166</xdr:row>
      <xdr:rowOff>123825</xdr:rowOff>
    </xdr:to>
    <xdr:pic>
      <xdr:nvPicPr>
        <xdr:cNvPr id="15" name="Picture">
          <a:extLst>
            <a:ext uri="{FF2B5EF4-FFF2-40B4-BE49-F238E27FC236}">
              <a16:creationId xmlns:a16="http://schemas.microsoft.com/office/drawing/2014/main" id="{5D353022-4EA2-445E-8659-F58F095389E6}"/>
            </a:ext>
          </a:extLst>
        </xdr:cNvPr>
        <xdr:cNvPicPr preferRelativeResize="0"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4374" y="31689675"/>
          <a:ext cx="3152775" cy="95250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172</xdr:row>
      <xdr:rowOff>180975</xdr:rowOff>
    </xdr:from>
    <xdr:to>
      <xdr:col>5</xdr:col>
      <xdr:colOff>628650</xdr:colOff>
      <xdr:row>176</xdr:row>
      <xdr:rowOff>104775</xdr:rowOff>
    </xdr:to>
    <xdr:pic>
      <xdr:nvPicPr>
        <xdr:cNvPr id="16" name="Picture">
          <a:extLst>
            <a:ext uri="{FF2B5EF4-FFF2-40B4-BE49-F238E27FC236}">
              <a16:creationId xmlns:a16="http://schemas.microsoft.com/office/drawing/2014/main" id="{39246356-5E22-43BD-A365-C50AE20D9E70}"/>
            </a:ext>
          </a:extLst>
        </xdr:cNvPr>
        <xdr:cNvPicPr preferRelativeResize="0"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4850" y="33889950"/>
          <a:ext cx="2971800" cy="685800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178</xdr:row>
      <xdr:rowOff>114300</xdr:rowOff>
    </xdr:from>
    <xdr:to>
      <xdr:col>5</xdr:col>
      <xdr:colOff>1104900</xdr:colOff>
      <xdr:row>187</xdr:row>
      <xdr:rowOff>47625</xdr:rowOff>
    </xdr:to>
    <xdr:pic>
      <xdr:nvPicPr>
        <xdr:cNvPr id="17" name="Picture">
          <a:extLst>
            <a:ext uri="{FF2B5EF4-FFF2-40B4-BE49-F238E27FC236}">
              <a16:creationId xmlns:a16="http://schemas.microsoft.com/office/drawing/2014/main" id="{BFBF18E6-C469-43EF-B461-A958E81F37B3}"/>
            </a:ext>
          </a:extLst>
        </xdr:cNvPr>
        <xdr:cNvPicPr preferRelativeResize="0"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2950" y="34975800"/>
          <a:ext cx="3409950" cy="1647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1</xdr:rowOff>
    </xdr:from>
    <xdr:to>
      <xdr:col>5</xdr:col>
      <xdr:colOff>600075</xdr:colOff>
      <xdr:row>200</xdr:row>
      <xdr:rowOff>133351</xdr:rowOff>
    </xdr:to>
    <xdr:pic>
      <xdr:nvPicPr>
        <xdr:cNvPr id="18" name="Picture">
          <a:extLst>
            <a:ext uri="{FF2B5EF4-FFF2-40B4-BE49-F238E27FC236}">
              <a16:creationId xmlns:a16="http://schemas.microsoft.com/office/drawing/2014/main" id="{2AB45C7C-6881-49C0-A616-1F9F2FF286CD}"/>
            </a:ext>
          </a:extLst>
        </xdr:cNvPr>
        <xdr:cNvPicPr preferRelativeResize="0"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7214176"/>
          <a:ext cx="3648075" cy="1276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6</xdr:col>
      <xdr:colOff>352425</xdr:colOff>
      <xdr:row>218</xdr:row>
      <xdr:rowOff>85725</xdr:rowOff>
    </xdr:to>
    <xdr:pic>
      <xdr:nvPicPr>
        <xdr:cNvPr id="22" name="Picture">
          <a:extLst>
            <a:ext uri="{FF2B5EF4-FFF2-40B4-BE49-F238E27FC236}">
              <a16:creationId xmlns:a16="http://schemas.microsoft.com/office/drawing/2014/main" id="{FBCB84BD-2778-465D-B434-21A4BBF3B6F3}"/>
            </a:ext>
          </a:extLst>
        </xdr:cNvPr>
        <xdr:cNvPicPr preferRelativeResize="0"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40728900"/>
          <a:ext cx="4010025" cy="122872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228</xdr:row>
      <xdr:rowOff>104775</xdr:rowOff>
    </xdr:from>
    <xdr:to>
      <xdr:col>6</xdr:col>
      <xdr:colOff>542925</xdr:colOff>
      <xdr:row>238</xdr:row>
      <xdr:rowOff>66675</xdr:rowOff>
    </xdr:to>
    <xdr:pic>
      <xdr:nvPicPr>
        <xdr:cNvPr id="23" name="Picture">
          <a:extLst>
            <a:ext uri="{FF2B5EF4-FFF2-40B4-BE49-F238E27FC236}">
              <a16:creationId xmlns:a16="http://schemas.microsoft.com/office/drawing/2014/main" id="{1880CC94-7D70-4244-ACDD-7912F4428112}"/>
            </a:ext>
          </a:extLst>
        </xdr:cNvPr>
        <xdr:cNvPicPr preferRelativeResize="0"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1450" y="43957875"/>
          <a:ext cx="4029075" cy="1866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5</xdr:col>
      <xdr:colOff>485774</xdr:colOff>
      <xdr:row>253</xdr:row>
      <xdr:rowOff>161925</xdr:rowOff>
    </xdr:to>
    <xdr:pic>
      <xdr:nvPicPr>
        <xdr:cNvPr id="24" name="Picture">
          <a:extLst>
            <a:ext uri="{FF2B5EF4-FFF2-40B4-BE49-F238E27FC236}">
              <a16:creationId xmlns:a16="http://schemas.microsoft.com/office/drawing/2014/main" id="{6A8A3D42-1E0D-4F72-8732-7D6C5935BF35}"/>
            </a:ext>
          </a:extLst>
        </xdr:cNvPr>
        <xdr:cNvPicPr preferRelativeResize="0"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7729775"/>
          <a:ext cx="3533774" cy="1114425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264</xdr:row>
      <xdr:rowOff>85726</xdr:rowOff>
    </xdr:from>
    <xdr:to>
      <xdr:col>5</xdr:col>
      <xdr:colOff>914400</xdr:colOff>
      <xdr:row>272</xdr:row>
      <xdr:rowOff>95250</xdr:rowOff>
    </xdr:to>
    <xdr:pic>
      <xdr:nvPicPr>
        <xdr:cNvPr id="25" name="Picture">
          <a:extLst>
            <a:ext uri="{FF2B5EF4-FFF2-40B4-BE49-F238E27FC236}">
              <a16:creationId xmlns:a16="http://schemas.microsoft.com/office/drawing/2014/main" id="{99DE9714-4379-4557-BAC0-45549D1A7086}"/>
            </a:ext>
          </a:extLst>
        </xdr:cNvPr>
        <xdr:cNvPicPr preferRelativeResize="0"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24000" y="51682651"/>
          <a:ext cx="2438400" cy="1533524"/>
        </a:xfrm>
        <a:prstGeom prst="rect">
          <a:avLst/>
        </a:prstGeom>
      </xdr:spPr>
    </xdr:pic>
    <xdr:clientData/>
  </xdr:twoCellAnchor>
  <xdr:twoCellAnchor>
    <xdr:from>
      <xdr:col>1</xdr:col>
      <xdr:colOff>438149</xdr:colOff>
      <xdr:row>278</xdr:row>
      <xdr:rowOff>104775</xdr:rowOff>
    </xdr:from>
    <xdr:to>
      <xdr:col>5</xdr:col>
      <xdr:colOff>1133474</xdr:colOff>
      <xdr:row>285</xdr:row>
      <xdr:rowOff>66675</xdr:rowOff>
    </xdr:to>
    <xdr:pic>
      <xdr:nvPicPr>
        <xdr:cNvPr id="26" name="Picture">
          <a:extLst>
            <a:ext uri="{FF2B5EF4-FFF2-40B4-BE49-F238E27FC236}">
              <a16:creationId xmlns:a16="http://schemas.microsoft.com/office/drawing/2014/main" id="{6E4CBC2B-B60E-4449-A530-50515D435241}"/>
            </a:ext>
          </a:extLst>
        </xdr:cNvPr>
        <xdr:cNvPicPr preferRelativeResize="0"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47749" y="54416325"/>
          <a:ext cx="3133725" cy="1295400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290</xdr:row>
      <xdr:rowOff>171450</xdr:rowOff>
    </xdr:from>
    <xdr:to>
      <xdr:col>6</xdr:col>
      <xdr:colOff>333375</xdr:colOff>
      <xdr:row>298</xdr:row>
      <xdr:rowOff>152400</xdr:rowOff>
    </xdr:to>
    <xdr:pic>
      <xdr:nvPicPr>
        <xdr:cNvPr id="27" name="Picture">
          <a:extLst>
            <a:ext uri="{FF2B5EF4-FFF2-40B4-BE49-F238E27FC236}">
              <a16:creationId xmlns:a16="http://schemas.microsoft.com/office/drawing/2014/main" id="{58A92022-154B-4F5B-A016-349C4CF842E5}"/>
            </a:ext>
          </a:extLst>
        </xdr:cNvPr>
        <xdr:cNvPicPr preferRelativeResize="0"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61975" y="56807100"/>
          <a:ext cx="4410075" cy="1504950"/>
        </a:xfrm>
        <a:prstGeom prst="rect">
          <a:avLst/>
        </a:prstGeom>
      </xdr:spPr>
    </xdr:pic>
    <xdr:clientData/>
  </xdr:twoCellAnchor>
  <xdr:twoCellAnchor>
    <xdr:from>
      <xdr:col>1</xdr:col>
      <xdr:colOff>552450</xdr:colOff>
      <xdr:row>307</xdr:row>
      <xdr:rowOff>9525</xdr:rowOff>
    </xdr:from>
    <xdr:to>
      <xdr:col>6</xdr:col>
      <xdr:colOff>85725</xdr:colOff>
      <xdr:row>311</xdr:row>
      <xdr:rowOff>152400</xdr:rowOff>
    </xdr:to>
    <xdr:pic>
      <xdr:nvPicPr>
        <xdr:cNvPr id="28" name="Picture">
          <a:extLst>
            <a:ext uri="{FF2B5EF4-FFF2-40B4-BE49-F238E27FC236}">
              <a16:creationId xmlns:a16="http://schemas.microsoft.com/office/drawing/2014/main" id="{B42E41CE-A44E-44D1-B0F8-594DF1FCCE1E}"/>
            </a:ext>
          </a:extLst>
        </xdr:cNvPr>
        <xdr:cNvPicPr preferRelativeResize="0"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62050" y="59931300"/>
          <a:ext cx="3562350" cy="90487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315</xdr:row>
      <xdr:rowOff>0</xdr:rowOff>
    </xdr:from>
    <xdr:to>
      <xdr:col>5</xdr:col>
      <xdr:colOff>1457325</xdr:colOff>
      <xdr:row>321</xdr:row>
      <xdr:rowOff>85725</xdr:rowOff>
    </xdr:to>
    <xdr:pic>
      <xdr:nvPicPr>
        <xdr:cNvPr id="29" name="Picture">
          <a:extLst>
            <a:ext uri="{FF2B5EF4-FFF2-40B4-BE49-F238E27FC236}">
              <a16:creationId xmlns:a16="http://schemas.microsoft.com/office/drawing/2014/main" id="{2E131DF5-C0AA-4D1E-B948-B66CC2661BFB}"/>
            </a:ext>
          </a:extLst>
        </xdr:cNvPr>
        <xdr:cNvPicPr preferRelativeResize="0"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04875" y="61455300"/>
          <a:ext cx="3600450" cy="1228725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348</xdr:row>
      <xdr:rowOff>171451</xdr:rowOff>
    </xdr:from>
    <xdr:to>
      <xdr:col>5</xdr:col>
      <xdr:colOff>1219200</xdr:colOff>
      <xdr:row>354</xdr:row>
      <xdr:rowOff>57151</xdr:rowOff>
    </xdr:to>
    <xdr:pic>
      <xdr:nvPicPr>
        <xdr:cNvPr id="30" name="Picture">
          <a:extLst>
            <a:ext uri="{FF2B5EF4-FFF2-40B4-BE49-F238E27FC236}">
              <a16:creationId xmlns:a16="http://schemas.microsoft.com/office/drawing/2014/main" id="{D337C19C-0311-442F-97E5-2704A32D40C6}"/>
            </a:ext>
          </a:extLst>
        </xdr:cNvPr>
        <xdr:cNvPicPr preferRelativeResize="0"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23950" y="68141851"/>
          <a:ext cx="3143250" cy="1028700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368</xdr:row>
      <xdr:rowOff>76200</xdr:rowOff>
    </xdr:from>
    <xdr:to>
      <xdr:col>6</xdr:col>
      <xdr:colOff>381000</xdr:colOff>
      <xdr:row>373</xdr:row>
      <xdr:rowOff>114300</xdr:rowOff>
    </xdr:to>
    <xdr:pic>
      <xdr:nvPicPr>
        <xdr:cNvPr id="31" name="Picture">
          <a:extLst>
            <a:ext uri="{FF2B5EF4-FFF2-40B4-BE49-F238E27FC236}">
              <a16:creationId xmlns:a16="http://schemas.microsoft.com/office/drawing/2014/main" id="{80E3F288-446D-4418-85F5-CD42022ED955}"/>
            </a:ext>
          </a:extLst>
        </xdr:cNvPr>
        <xdr:cNvPicPr preferRelativeResize="0"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09650" y="71942325"/>
          <a:ext cx="4010025" cy="990600"/>
        </a:xfrm>
        <a:prstGeom prst="rect">
          <a:avLst/>
        </a:prstGeom>
      </xdr:spPr>
    </xdr:pic>
    <xdr:clientData/>
  </xdr:twoCellAnchor>
  <xdr:twoCellAnchor>
    <xdr:from>
      <xdr:col>2</xdr:col>
      <xdr:colOff>466725</xdr:colOff>
      <xdr:row>379</xdr:row>
      <xdr:rowOff>104775</xdr:rowOff>
    </xdr:from>
    <xdr:to>
      <xdr:col>5</xdr:col>
      <xdr:colOff>1362075</xdr:colOff>
      <xdr:row>385</xdr:row>
      <xdr:rowOff>38100</xdr:rowOff>
    </xdr:to>
    <xdr:pic>
      <xdr:nvPicPr>
        <xdr:cNvPr id="32" name="Picture">
          <a:extLst>
            <a:ext uri="{FF2B5EF4-FFF2-40B4-BE49-F238E27FC236}">
              <a16:creationId xmlns:a16="http://schemas.microsoft.com/office/drawing/2014/main" id="{75992948-ADC9-48B5-9F17-B548E8958F7B}"/>
            </a:ext>
          </a:extLst>
        </xdr:cNvPr>
        <xdr:cNvPicPr preferRelativeResize="0"/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85925" y="74104500"/>
          <a:ext cx="2724150" cy="1076325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392</xdr:row>
      <xdr:rowOff>85725</xdr:rowOff>
    </xdr:from>
    <xdr:to>
      <xdr:col>5</xdr:col>
      <xdr:colOff>1409700</xdr:colOff>
      <xdr:row>396</xdr:row>
      <xdr:rowOff>142875</xdr:rowOff>
    </xdr:to>
    <xdr:pic>
      <xdr:nvPicPr>
        <xdr:cNvPr id="33" name="Picture">
          <a:extLst>
            <a:ext uri="{FF2B5EF4-FFF2-40B4-BE49-F238E27FC236}">
              <a16:creationId xmlns:a16="http://schemas.microsoft.com/office/drawing/2014/main" id="{1EC29EA0-A7BF-402E-8A16-819952202404}"/>
            </a:ext>
          </a:extLst>
        </xdr:cNvPr>
        <xdr:cNvPicPr preferRelativeResize="0"/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81200" y="76619100"/>
          <a:ext cx="2476500" cy="819150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403</xdr:row>
      <xdr:rowOff>95250</xdr:rowOff>
    </xdr:from>
    <xdr:to>
      <xdr:col>6</xdr:col>
      <xdr:colOff>371475</xdr:colOff>
      <xdr:row>407</xdr:row>
      <xdr:rowOff>9525</xdr:rowOff>
    </xdr:to>
    <xdr:pic>
      <xdr:nvPicPr>
        <xdr:cNvPr id="34" name="Picture">
          <a:extLst>
            <a:ext uri="{FF2B5EF4-FFF2-40B4-BE49-F238E27FC236}">
              <a16:creationId xmlns:a16="http://schemas.microsoft.com/office/drawing/2014/main" id="{4ED0BB4D-930A-4A70-94DE-04773560B5D8}"/>
            </a:ext>
          </a:extLst>
        </xdr:cNvPr>
        <xdr:cNvPicPr preferRelativeResize="0"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24000" y="78781275"/>
          <a:ext cx="3486150" cy="676275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411</xdr:row>
      <xdr:rowOff>152400</xdr:rowOff>
    </xdr:from>
    <xdr:to>
      <xdr:col>5</xdr:col>
      <xdr:colOff>1562100</xdr:colOff>
      <xdr:row>418</xdr:row>
      <xdr:rowOff>19050</xdr:rowOff>
    </xdr:to>
    <xdr:pic>
      <xdr:nvPicPr>
        <xdr:cNvPr id="35" name="Picture">
          <a:extLst>
            <a:ext uri="{FF2B5EF4-FFF2-40B4-BE49-F238E27FC236}">
              <a16:creationId xmlns:a16="http://schemas.microsoft.com/office/drawing/2014/main" id="{0EF1E4A8-EAF2-4369-B8A0-75BDFAD3D7E0}"/>
            </a:ext>
          </a:extLst>
        </xdr:cNvPr>
        <xdr:cNvPicPr preferRelativeResize="0"/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24050" y="80391000"/>
          <a:ext cx="2686050" cy="1200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5</xdr:col>
      <xdr:colOff>866775</xdr:colOff>
      <xdr:row>430</xdr:row>
      <xdr:rowOff>76200</xdr:rowOff>
    </xdr:to>
    <xdr:pic>
      <xdr:nvPicPr>
        <xdr:cNvPr id="36" name="Picture">
          <a:extLst>
            <a:ext uri="{FF2B5EF4-FFF2-40B4-BE49-F238E27FC236}">
              <a16:creationId xmlns:a16="http://schemas.microsoft.com/office/drawing/2014/main" id="{C2EAF601-E626-44FC-8E24-925E15F825E3}"/>
            </a:ext>
          </a:extLst>
        </xdr:cNvPr>
        <xdr:cNvPicPr preferRelativeResize="0"/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81810225"/>
          <a:ext cx="3914775" cy="1409700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423</xdr:row>
      <xdr:rowOff>76200</xdr:rowOff>
    </xdr:from>
    <xdr:to>
      <xdr:col>9</xdr:col>
      <xdr:colOff>161925</xdr:colOff>
      <xdr:row>430</xdr:row>
      <xdr:rowOff>180975</xdr:rowOff>
    </xdr:to>
    <xdr:pic>
      <xdr:nvPicPr>
        <xdr:cNvPr id="37" name="Picture">
          <a:extLst>
            <a:ext uri="{FF2B5EF4-FFF2-40B4-BE49-F238E27FC236}">
              <a16:creationId xmlns:a16="http://schemas.microsoft.com/office/drawing/2014/main" id="{82037635-585C-44A9-93E4-A482EC86968C}"/>
            </a:ext>
          </a:extLst>
        </xdr:cNvPr>
        <xdr:cNvPicPr preferRelativeResize="0"/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733925" y="81886425"/>
          <a:ext cx="2762250" cy="1438275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441</xdr:row>
      <xdr:rowOff>171450</xdr:rowOff>
    </xdr:from>
    <xdr:to>
      <xdr:col>6</xdr:col>
      <xdr:colOff>695325</xdr:colOff>
      <xdr:row>451</xdr:row>
      <xdr:rowOff>171450</xdr:rowOff>
    </xdr:to>
    <xdr:pic>
      <xdr:nvPicPr>
        <xdr:cNvPr id="38" name="Picture">
          <a:extLst>
            <a:ext uri="{FF2B5EF4-FFF2-40B4-BE49-F238E27FC236}">
              <a16:creationId xmlns:a16="http://schemas.microsoft.com/office/drawing/2014/main" id="{10A3EC80-7396-46F5-9159-FE3517EF4C33}"/>
            </a:ext>
          </a:extLst>
        </xdr:cNvPr>
        <xdr:cNvPicPr preferRelativeResize="0"/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52575" y="86201250"/>
          <a:ext cx="3781425" cy="1905000"/>
        </a:xfrm>
        <a:prstGeom prst="rect">
          <a:avLst/>
        </a:prstGeom>
      </xdr:spPr>
    </xdr:pic>
    <xdr:clientData/>
  </xdr:twoCellAnchor>
  <xdr:twoCellAnchor>
    <xdr:from>
      <xdr:col>2</xdr:col>
      <xdr:colOff>533400</xdr:colOff>
      <xdr:row>467</xdr:row>
      <xdr:rowOff>180975</xdr:rowOff>
    </xdr:from>
    <xdr:to>
      <xdr:col>6</xdr:col>
      <xdr:colOff>524394</xdr:colOff>
      <xdr:row>472</xdr:row>
      <xdr:rowOff>3970</xdr:rowOff>
    </xdr:to>
    <xdr:pic>
      <xdr:nvPicPr>
        <xdr:cNvPr id="42" name="Picture">
          <a:extLst>
            <a:ext uri="{FF2B5EF4-FFF2-40B4-BE49-F238E27FC236}">
              <a16:creationId xmlns:a16="http://schemas.microsoft.com/office/drawing/2014/main" id="{04404CF4-A876-42FD-9393-406CF684B1D2}"/>
            </a:ext>
          </a:extLst>
        </xdr:cNvPr>
        <xdr:cNvPicPr preferRelativeResize="0"/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752600" y="91287600"/>
          <a:ext cx="3410469" cy="775495"/>
        </a:xfrm>
        <a:prstGeom prst="rect">
          <a:avLst/>
        </a:prstGeom>
      </xdr:spPr>
    </xdr:pic>
    <xdr:clientData/>
  </xdr:twoCellAnchor>
  <xdr:twoCellAnchor>
    <xdr:from>
      <xdr:col>3</xdr:col>
      <xdr:colOff>57150</xdr:colOff>
      <xdr:row>492</xdr:row>
      <xdr:rowOff>85724</xdr:rowOff>
    </xdr:from>
    <xdr:to>
      <xdr:col>5</xdr:col>
      <xdr:colOff>1543050</xdr:colOff>
      <xdr:row>499</xdr:row>
      <xdr:rowOff>171449</xdr:rowOff>
    </xdr:to>
    <xdr:pic>
      <xdr:nvPicPr>
        <xdr:cNvPr id="43" name="Picture">
          <a:extLst>
            <a:ext uri="{FF2B5EF4-FFF2-40B4-BE49-F238E27FC236}">
              <a16:creationId xmlns:a16="http://schemas.microsoft.com/office/drawing/2014/main" id="{E45C4BCC-BAB5-46D2-A426-7D2291D60B42}"/>
            </a:ext>
          </a:extLst>
        </xdr:cNvPr>
        <xdr:cNvPicPr preferRelativeResize="0"/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885950" y="96116774"/>
          <a:ext cx="2705100" cy="141922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507</xdr:row>
      <xdr:rowOff>180975</xdr:rowOff>
    </xdr:from>
    <xdr:to>
      <xdr:col>5</xdr:col>
      <xdr:colOff>1295400</xdr:colOff>
      <xdr:row>515</xdr:row>
      <xdr:rowOff>114300</xdr:rowOff>
    </xdr:to>
    <xdr:pic>
      <xdr:nvPicPr>
        <xdr:cNvPr id="44" name="Picture">
          <a:extLst>
            <a:ext uri="{FF2B5EF4-FFF2-40B4-BE49-F238E27FC236}">
              <a16:creationId xmlns:a16="http://schemas.microsoft.com/office/drawing/2014/main" id="{43FBE6B9-CEEA-489A-8EB1-967F990CCB8C}"/>
            </a:ext>
          </a:extLst>
        </xdr:cNvPr>
        <xdr:cNvPicPr preferRelativeResize="0"/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638300" y="99136200"/>
          <a:ext cx="2705100" cy="1457325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520</xdr:row>
      <xdr:rowOff>114300</xdr:rowOff>
    </xdr:from>
    <xdr:to>
      <xdr:col>5</xdr:col>
      <xdr:colOff>1457325</xdr:colOff>
      <xdr:row>527</xdr:row>
      <xdr:rowOff>28575</xdr:rowOff>
    </xdr:to>
    <xdr:pic>
      <xdr:nvPicPr>
        <xdr:cNvPr id="45" name="Picture">
          <a:extLst>
            <a:ext uri="{FF2B5EF4-FFF2-40B4-BE49-F238E27FC236}">
              <a16:creationId xmlns:a16="http://schemas.microsoft.com/office/drawing/2014/main" id="{7E51B207-23C8-4E1D-AF95-8ABCE5D259F3}"/>
            </a:ext>
          </a:extLst>
        </xdr:cNvPr>
        <xdr:cNvPicPr preferRelativeResize="0"/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485900" y="101565075"/>
          <a:ext cx="3019425" cy="124777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554</xdr:row>
      <xdr:rowOff>66675</xdr:rowOff>
    </xdr:from>
    <xdr:to>
      <xdr:col>6</xdr:col>
      <xdr:colOff>238125</xdr:colOff>
      <xdr:row>560</xdr:row>
      <xdr:rowOff>85725</xdr:rowOff>
    </xdr:to>
    <xdr:pic>
      <xdr:nvPicPr>
        <xdr:cNvPr id="46" name="Picture">
          <a:extLst>
            <a:ext uri="{FF2B5EF4-FFF2-40B4-BE49-F238E27FC236}">
              <a16:creationId xmlns:a16="http://schemas.microsoft.com/office/drawing/2014/main" id="{F47729A9-694A-4FBA-A424-0449EF69AFD8}"/>
            </a:ext>
          </a:extLst>
        </xdr:cNvPr>
        <xdr:cNvPicPr preferRelativeResize="0"/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38300" y="108232575"/>
          <a:ext cx="3238500" cy="116205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568</xdr:row>
      <xdr:rowOff>19050</xdr:rowOff>
    </xdr:from>
    <xdr:to>
      <xdr:col>6</xdr:col>
      <xdr:colOff>514349</xdr:colOff>
      <xdr:row>573</xdr:row>
      <xdr:rowOff>19050</xdr:rowOff>
    </xdr:to>
    <xdr:pic>
      <xdr:nvPicPr>
        <xdr:cNvPr id="47" name="Picture">
          <a:extLst>
            <a:ext uri="{FF2B5EF4-FFF2-40B4-BE49-F238E27FC236}">
              <a16:creationId xmlns:a16="http://schemas.microsoft.com/office/drawing/2014/main" id="{32A95B4D-A881-4978-B8CE-75858026243B}"/>
            </a:ext>
          </a:extLst>
        </xdr:cNvPr>
        <xdr:cNvPicPr preferRelativeResize="0"/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390650" y="110899575"/>
          <a:ext cx="3762374" cy="952500"/>
        </a:xfrm>
        <a:prstGeom prst="rect">
          <a:avLst/>
        </a:prstGeom>
      </xdr:spPr>
    </xdr:pic>
    <xdr:clientData/>
  </xdr:twoCellAnchor>
  <xdr:twoCellAnchor>
    <xdr:from>
      <xdr:col>1</xdr:col>
      <xdr:colOff>609599</xdr:colOff>
      <xdr:row>586</xdr:row>
      <xdr:rowOff>133349</xdr:rowOff>
    </xdr:from>
    <xdr:to>
      <xdr:col>7</xdr:col>
      <xdr:colOff>285749</xdr:colOff>
      <xdr:row>591</xdr:row>
      <xdr:rowOff>85724</xdr:rowOff>
    </xdr:to>
    <xdr:pic>
      <xdr:nvPicPr>
        <xdr:cNvPr id="48" name="Picture">
          <a:extLst>
            <a:ext uri="{FF2B5EF4-FFF2-40B4-BE49-F238E27FC236}">
              <a16:creationId xmlns:a16="http://schemas.microsoft.com/office/drawing/2014/main" id="{49FE4E45-29A1-474D-BB90-E26A1EA5BFAD}"/>
            </a:ext>
          </a:extLst>
        </xdr:cNvPr>
        <xdr:cNvPicPr preferRelativeResize="0"/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219199" y="114528599"/>
          <a:ext cx="4657725" cy="904875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607</xdr:row>
      <xdr:rowOff>95249</xdr:rowOff>
    </xdr:from>
    <xdr:to>
      <xdr:col>6</xdr:col>
      <xdr:colOff>571500</xdr:colOff>
      <xdr:row>614</xdr:row>
      <xdr:rowOff>57150</xdr:rowOff>
    </xdr:to>
    <xdr:pic>
      <xdr:nvPicPr>
        <xdr:cNvPr id="49" name="Picture">
          <a:extLst>
            <a:ext uri="{FF2B5EF4-FFF2-40B4-BE49-F238E27FC236}">
              <a16:creationId xmlns:a16="http://schemas.microsoft.com/office/drawing/2014/main" id="{101F073E-F7D9-4E8A-A071-B628B8DEBBB8}"/>
            </a:ext>
          </a:extLst>
        </xdr:cNvPr>
        <xdr:cNvPicPr preferRelativeResize="0"/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71675" y="118633874"/>
          <a:ext cx="3238500" cy="1295401"/>
        </a:xfrm>
        <a:prstGeom prst="rect">
          <a:avLst/>
        </a:prstGeom>
      </xdr:spPr>
    </xdr:pic>
    <xdr:clientData/>
  </xdr:twoCellAnchor>
  <xdr:twoCellAnchor>
    <xdr:from>
      <xdr:col>2</xdr:col>
      <xdr:colOff>542924</xdr:colOff>
      <xdr:row>617</xdr:row>
      <xdr:rowOff>180974</xdr:rowOff>
    </xdr:from>
    <xdr:to>
      <xdr:col>7</xdr:col>
      <xdr:colOff>161924</xdr:colOff>
      <xdr:row>623</xdr:row>
      <xdr:rowOff>19049</xdr:rowOff>
    </xdr:to>
    <xdr:pic>
      <xdr:nvPicPr>
        <xdr:cNvPr id="50" name="Picture">
          <a:extLst>
            <a:ext uri="{FF2B5EF4-FFF2-40B4-BE49-F238E27FC236}">
              <a16:creationId xmlns:a16="http://schemas.microsoft.com/office/drawing/2014/main" id="{A9A035D4-8BE6-449F-BEC3-7A69030D42E3}"/>
            </a:ext>
          </a:extLst>
        </xdr:cNvPr>
        <xdr:cNvPicPr preferRelativeResize="0"/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762124" y="120634124"/>
          <a:ext cx="3990975" cy="981075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629</xdr:row>
      <xdr:rowOff>28574</xdr:rowOff>
    </xdr:from>
    <xdr:to>
      <xdr:col>7</xdr:col>
      <xdr:colOff>200025</xdr:colOff>
      <xdr:row>637</xdr:row>
      <xdr:rowOff>133350</xdr:rowOff>
    </xdr:to>
    <xdr:pic>
      <xdr:nvPicPr>
        <xdr:cNvPr id="51" name="Picture">
          <a:extLst>
            <a:ext uri="{FF2B5EF4-FFF2-40B4-BE49-F238E27FC236}">
              <a16:creationId xmlns:a16="http://schemas.microsoft.com/office/drawing/2014/main" id="{3B1A02AA-3734-4734-9177-4F5E8DB8A754}"/>
            </a:ext>
          </a:extLst>
        </xdr:cNvPr>
        <xdr:cNvPicPr preferRelativeResize="0"/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571750" y="122805824"/>
          <a:ext cx="3219450" cy="1628776"/>
        </a:xfrm>
        <a:prstGeom prst="rect">
          <a:avLst/>
        </a:prstGeom>
      </xdr:spPr>
    </xdr:pic>
    <xdr:clientData/>
  </xdr:twoCellAnchor>
  <xdr:twoCellAnchor>
    <xdr:from>
      <xdr:col>2</xdr:col>
      <xdr:colOff>485774</xdr:colOff>
      <xdr:row>642</xdr:row>
      <xdr:rowOff>123824</xdr:rowOff>
    </xdr:from>
    <xdr:to>
      <xdr:col>6</xdr:col>
      <xdr:colOff>923924</xdr:colOff>
      <xdr:row>649</xdr:row>
      <xdr:rowOff>133349</xdr:rowOff>
    </xdr:to>
    <xdr:pic>
      <xdr:nvPicPr>
        <xdr:cNvPr id="52" name="Picture">
          <a:extLst>
            <a:ext uri="{FF2B5EF4-FFF2-40B4-BE49-F238E27FC236}">
              <a16:creationId xmlns:a16="http://schemas.microsoft.com/office/drawing/2014/main" id="{29A3B33F-835B-4E63-A1FF-6FBD10B4C5E9}"/>
            </a:ext>
          </a:extLst>
        </xdr:cNvPr>
        <xdr:cNvPicPr preferRelativeResize="0"/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704974" y="125406149"/>
          <a:ext cx="3857625" cy="1343025"/>
        </a:xfrm>
        <a:prstGeom prst="rect">
          <a:avLst/>
        </a:prstGeom>
      </xdr:spPr>
    </xdr:pic>
    <xdr:clientData/>
  </xdr:twoCellAnchor>
  <xdr:twoCellAnchor>
    <xdr:from>
      <xdr:col>2</xdr:col>
      <xdr:colOff>247650</xdr:colOff>
      <xdr:row>655</xdr:row>
      <xdr:rowOff>142874</xdr:rowOff>
    </xdr:from>
    <xdr:to>
      <xdr:col>6</xdr:col>
      <xdr:colOff>752475</xdr:colOff>
      <xdr:row>662</xdr:row>
      <xdr:rowOff>38099</xdr:rowOff>
    </xdr:to>
    <xdr:pic>
      <xdr:nvPicPr>
        <xdr:cNvPr id="53" name="Picture">
          <a:extLst>
            <a:ext uri="{FF2B5EF4-FFF2-40B4-BE49-F238E27FC236}">
              <a16:creationId xmlns:a16="http://schemas.microsoft.com/office/drawing/2014/main" id="{49E92F20-C425-4F54-BC24-AE2BC9289E23}"/>
            </a:ext>
          </a:extLst>
        </xdr:cNvPr>
        <xdr:cNvPicPr preferRelativeResize="0"/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466850" y="127939799"/>
          <a:ext cx="3924300" cy="1228725"/>
        </a:xfrm>
        <a:prstGeom prst="rect">
          <a:avLst/>
        </a:prstGeom>
      </xdr:spPr>
    </xdr:pic>
    <xdr:clientData/>
  </xdr:twoCellAnchor>
  <xdr:twoCellAnchor>
    <xdr:from>
      <xdr:col>2</xdr:col>
      <xdr:colOff>276225</xdr:colOff>
      <xdr:row>668</xdr:row>
      <xdr:rowOff>95250</xdr:rowOff>
    </xdr:from>
    <xdr:to>
      <xdr:col>7</xdr:col>
      <xdr:colOff>104775</xdr:colOff>
      <xdr:row>675</xdr:row>
      <xdr:rowOff>19050</xdr:rowOff>
    </xdr:to>
    <xdr:pic>
      <xdr:nvPicPr>
        <xdr:cNvPr id="58" name="Picture">
          <a:extLst>
            <a:ext uri="{FF2B5EF4-FFF2-40B4-BE49-F238E27FC236}">
              <a16:creationId xmlns:a16="http://schemas.microsoft.com/office/drawing/2014/main" id="{3CC9EC8A-4C70-4C1E-93E5-65AA7E5E981C}"/>
            </a:ext>
          </a:extLst>
        </xdr:cNvPr>
        <xdr:cNvPicPr preferRelativeResize="0"/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495425" y="130416300"/>
          <a:ext cx="4200525" cy="1257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685</xdr:row>
      <xdr:rowOff>0</xdr:rowOff>
    </xdr:from>
    <xdr:to>
      <xdr:col>5</xdr:col>
      <xdr:colOff>600075</xdr:colOff>
      <xdr:row>692</xdr:row>
      <xdr:rowOff>180975</xdr:rowOff>
    </xdr:to>
    <xdr:pic>
      <xdr:nvPicPr>
        <xdr:cNvPr id="59" name="Picture">
          <a:extLst>
            <a:ext uri="{FF2B5EF4-FFF2-40B4-BE49-F238E27FC236}">
              <a16:creationId xmlns:a16="http://schemas.microsoft.com/office/drawing/2014/main" id="{686916A0-F298-4D52-9B7F-42FB8952B1CC}"/>
            </a:ext>
          </a:extLst>
        </xdr:cNvPr>
        <xdr:cNvPicPr preferRelativeResize="0"/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132902325"/>
          <a:ext cx="3648075" cy="1514475"/>
        </a:xfrm>
        <a:prstGeom prst="rect">
          <a:avLst/>
        </a:prstGeom>
      </xdr:spPr>
    </xdr:pic>
    <xdr:clientData/>
  </xdr:twoCellAnchor>
  <xdr:twoCellAnchor>
    <xdr:from>
      <xdr:col>7</xdr:col>
      <xdr:colOff>733425</xdr:colOff>
      <xdr:row>685</xdr:row>
      <xdr:rowOff>114298</xdr:rowOff>
    </xdr:from>
    <xdr:to>
      <xdr:col>8</xdr:col>
      <xdr:colOff>552450</xdr:colOff>
      <xdr:row>692</xdr:row>
      <xdr:rowOff>180975</xdr:rowOff>
    </xdr:to>
    <xdr:pic>
      <xdr:nvPicPr>
        <xdr:cNvPr id="60" name="Picture">
          <a:extLst>
            <a:ext uri="{FF2B5EF4-FFF2-40B4-BE49-F238E27FC236}">
              <a16:creationId xmlns:a16="http://schemas.microsoft.com/office/drawing/2014/main" id="{73F3A973-9D1A-4F6B-8E78-1E9AD771A8F8}"/>
            </a:ext>
          </a:extLst>
        </xdr:cNvPr>
        <xdr:cNvPicPr preferRelativeResize="0"/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324600" y="133016623"/>
          <a:ext cx="685800" cy="1400177"/>
        </a:xfrm>
        <a:prstGeom prst="rect">
          <a:avLst/>
        </a:prstGeom>
      </xdr:spPr>
    </xdr:pic>
    <xdr:clientData/>
  </xdr:twoCellAnchor>
  <xdr:twoCellAnchor>
    <xdr:from>
      <xdr:col>5</xdr:col>
      <xdr:colOff>857250</xdr:colOff>
      <xdr:row>685</xdr:row>
      <xdr:rowOff>142876</xdr:rowOff>
    </xdr:from>
    <xdr:to>
      <xdr:col>7</xdr:col>
      <xdr:colOff>352425</xdr:colOff>
      <xdr:row>692</xdr:row>
      <xdr:rowOff>171450</xdr:rowOff>
    </xdr:to>
    <xdr:pic>
      <xdr:nvPicPr>
        <xdr:cNvPr id="61" name="Picture">
          <a:extLst>
            <a:ext uri="{FF2B5EF4-FFF2-40B4-BE49-F238E27FC236}">
              <a16:creationId xmlns:a16="http://schemas.microsoft.com/office/drawing/2014/main" id="{7209A486-8A20-43DE-9391-549498B9E652}"/>
            </a:ext>
          </a:extLst>
        </xdr:cNvPr>
        <xdr:cNvPicPr preferRelativeResize="0"/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905250" y="133045201"/>
          <a:ext cx="2038350" cy="1362074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708</xdr:row>
      <xdr:rowOff>0</xdr:rowOff>
    </xdr:from>
    <xdr:to>
      <xdr:col>8</xdr:col>
      <xdr:colOff>361950</xdr:colOff>
      <xdr:row>714</xdr:row>
      <xdr:rowOff>114300</xdr:rowOff>
    </xdr:to>
    <xdr:pic>
      <xdr:nvPicPr>
        <xdr:cNvPr id="62" name="Picture">
          <a:extLst>
            <a:ext uri="{FF2B5EF4-FFF2-40B4-BE49-F238E27FC236}">
              <a16:creationId xmlns:a16="http://schemas.microsoft.com/office/drawing/2014/main" id="{19FB943E-1F07-409E-9E37-2F2148B3AB05}"/>
            </a:ext>
          </a:extLst>
        </xdr:cNvPr>
        <xdr:cNvPicPr preferRelativeResize="0"/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228725" y="138112500"/>
          <a:ext cx="5591175" cy="125730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718</xdr:row>
      <xdr:rowOff>133350</xdr:rowOff>
    </xdr:from>
    <xdr:to>
      <xdr:col>7</xdr:col>
      <xdr:colOff>542925</xdr:colOff>
      <xdr:row>725</xdr:row>
      <xdr:rowOff>114299</xdr:rowOff>
    </xdr:to>
    <xdr:pic>
      <xdr:nvPicPr>
        <xdr:cNvPr id="63" name="Picture">
          <a:extLst>
            <a:ext uri="{FF2B5EF4-FFF2-40B4-BE49-F238E27FC236}">
              <a16:creationId xmlns:a16="http://schemas.microsoft.com/office/drawing/2014/main" id="{3C11A0FD-7924-4E34-B427-9F143B3D4371}"/>
            </a:ext>
          </a:extLst>
        </xdr:cNvPr>
        <xdr:cNvPicPr preferRelativeResize="0"/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343025" y="140169900"/>
          <a:ext cx="4791075" cy="1314449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728</xdr:row>
      <xdr:rowOff>104775</xdr:rowOff>
    </xdr:from>
    <xdr:to>
      <xdr:col>7</xdr:col>
      <xdr:colOff>66675</xdr:colOff>
      <xdr:row>738</xdr:row>
      <xdr:rowOff>66676</xdr:rowOff>
    </xdr:to>
    <xdr:pic>
      <xdr:nvPicPr>
        <xdr:cNvPr id="64" name="Picture">
          <a:extLst>
            <a:ext uri="{FF2B5EF4-FFF2-40B4-BE49-F238E27FC236}">
              <a16:creationId xmlns:a16="http://schemas.microsoft.com/office/drawing/2014/main" id="{475E5B0F-0118-4F6E-B2AF-B50C2CFD2E9A}"/>
            </a:ext>
          </a:extLst>
        </xdr:cNvPr>
        <xdr:cNvPicPr preferRelativeResize="0"/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200275" y="142065375"/>
          <a:ext cx="3457575" cy="1866901"/>
        </a:xfrm>
        <a:prstGeom prst="rect">
          <a:avLst/>
        </a:prstGeom>
      </xdr:spPr>
    </xdr:pic>
    <xdr:clientData/>
  </xdr:twoCellAnchor>
  <xdr:twoCellAnchor>
    <xdr:from>
      <xdr:col>3</xdr:col>
      <xdr:colOff>533400</xdr:colOff>
      <xdr:row>743</xdr:row>
      <xdr:rowOff>95250</xdr:rowOff>
    </xdr:from>
    <xdr:to>
      <xdr:col>6</xdr:col>
      <xdr:colOff>914400</xdr:colOff>
      <xdr:row>753</xdr:row>
      <xdr:rowOff>85725</xdr:rowOff>
    </xdr:to>
    <xdr:pic>
      <xdr:nvPicPr>
        <xdr:cNvPr id="65" name="Picture">
          <a:extLst>
            <a:ext uri="{FF2B5EF4-FFF2-40B4-BE49-F238E27FC236}">
              <a16:creationId xmlns:a16="http://schemas.microsoft.com/office/drawing/2014/main" id="{E257287C-1C6C-4886-878E-6692577EA2E8}"/>
            </a:ext>
          </a:extLst>
        </xdr:cNvPr>
        <xdr:cNvPicPr preferRelativeResize="0"/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362200" y="144941925"/>
          <a:ext cx="3190875" cy="1895475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760</xdr:row>
      <xdr:rowOff>180975</xdr:rowOff>
    </xdr:from>
    <xdr:to>
      <xdr:col>7</xdr:col>
      <xdr:colOff>838200</xdr:colOff>
      <xdr:row>766</xdr:row>
      <xdr:rowOff>180975</xdr:rowOff>
    </xdr:to>
    <xdr:pic>
      <xdr:nvPicPr>
        <xdr:cNvPr id="66" name="Picture">
          <a:extLst>
            <a:ext uri="{FF2B5EF4-FFF2-40B4-BE49-F238E27FC236}">
              <a16:creationId xmlns:a16="http://schemas.microsoft.com/office/drawing/2014/main" id="{F129C0DA-EFB1-4D69-91F4-599F9A8BF26E}"/>
            </a:ext>
          </a:extLst>
        </xdr:cNvPr>
        <xdr:cNvPicPr preferRelativeResize="0"/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724025" y="148304250"/>
          <a:ext cx="4705350" cy="114300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773</xdr:row>
      <xdr:rowOff>114300</xdr:rowOff>
    </xdr:from>
    <xdr:to>
      <xdr:col>6</xdr:col>
      <xdr:colOff>428625</xdr:colOff>
      <xdr:row>784</xdr:row>
      <xdr:rowOff>38100</xdr:rowOff>
    </xdr:to>
    <xdr:pic>
      <xdr:nvPicPr>
        <xdr:cNvPr id="67" name="Picture">
          <a:extLst>
            <a:ext uri="{FF2B5EF4-FFF2-40B4-BE49-F238E27FC236}">
              <a16:creationId xmlns:a16="http://schemas.microsoft.com/office/drawing/2014/main" id="{CF5687EF-4ED6-4D9B-8C2F-D60365EE4C8E}"/>
            </a:ext>
          </a:extLst>
        </xdr:cNvPr>
        <xdr:cNvPicPr preferRelativeResize="0"/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333500" y="150761700"/>
          <a:ext cx="3733800" cy="2019300"/>
        </a:xfrm>
        <a:prstGeom prst="rect">
          <a:avLst/>
        </a:prstGeom>
      </xdr:spPr>
    </xdr:pic>
    <xdr:clientData/>
  </xdr:twoCellAnchor>
  <xdr:twoCellAnchor>
    <xdr:from>
      <xdr:col>1</xdr:col>
      <xdr:colOff>161924</xdr:colOff>
      <xdr:row>793</xdr:row>
      <xdr:rowOff>47625</xdr:rowOff>
    </xdr:from>
    <xdr:to>
      <xdr:col>6</xdr:col>
      <xdr:colOff>752474</xdr:colOff>
      <xdr:row>801</xdr:row>
      <xdr:rowOff>95250</xdr:rowOff>
    </xdr:to>
    <xdr:pic>
      <xdr:nvPicPr>
        <xdr:cNvPr id="68" name="Picture">
          <a:extLst>
            <a:ext uri="{FF2B5EF4-FFF2-40B4-BE49-F238E27FC236}">
              <a16:creationId xmlns:a16="http://schemas.microsoft.com/office/drawing/2014/main" id="{7D810A03-FE69-49F2-A380-C2A571CBA707}"/>
            </a:ext>
          </a:extLst>
        </xdr:cNvPr>
        <xdr:cNvPicPr preferRelativeResize="0"/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771524" y="154562175"/>
          <a:ext cx="461962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808"/>
  <sheetViews>
    <sheetView tabSelected="1" topLeftCell="A702" workbookViewId="0">
      <selection activeCell="M717" sqref="M717"/>
    </sheetView>
  </sheetViews>
  <sheetFormatPr baseColWidth="10" defaultColWidth="9.1796875" defaultRowHeight="14.5" x14ac:dyDescent="0.35"/>
  <cols>
    <col min="6" max="6" width="23.81640625" customWidth="1"/>
    <col min="7" max="7" width="14.26953125" customWidth="1"/>
    <col min="8" max="8" width="13" customWidth="1"/>
    <col min="9" max="9" width="13.1796875" customWidth="1"/>
    <col min="11" max="11" width="9.1796875" style="51"/>
  </cols>
  <sheetData>
    <row r="2" spans="1:13" s="65" customFormat="1" ht="31" x14ac:dyDescent="0.7">
      <c r="A2" s="63" t="s">
        <v>358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3" ht="26.5" thickBot="1" x14ac:dyDescent="0.4">
      <c r="A3" s="57"/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3" ht="26.5" thickBot="1" x14ac:dyDescent="0.4">
      <c r="A4" s="59" t="s">
        <v>360</v>
      </c>
      <c r="B4" s="60"/>
      <c r="C4" s="60"/>
      <c r="D4" s="60"/>
      <c r="E4" s="60"/>
      <c r="F4" s="61"/>
      <c r="G4" s="57"/>
      <c r="H4" s="57"/>
      <c r="I4" s="57"/>
      <c r="J4" s="57"/>
      <c r="K4" s="58"/>
    </row>
    <row r="5" spans="1:13" ht="26.5" thickBot="1" x14ac:dyDescent="0.4">
      <c r="A5" s="59" t="s">
        <v>361</v>
      </c>
      <c r="B5" s="62"/>
      <c r="C5" s="62"/>
      <c r="D5" s="62"/>
      <c r="E5" s="62"/>
      <c r="F5" s="61"/>
      <c r="G5" s="57"/>
      <c r="H5" s="57"/>
      <c r="I5" s="57"/>
      <c r="J5" s="57"/>
      <c r="K5" s="58"/>
    </row>
    <row r="7" spans="1:13" x14ac:dyDescent="0.35">
      <c r="A7" s="16" t="s">
        <v>359</v>
      </c>
    </row>
    <row r="11" spans="1:13" ht="15" thickBot="1" x14ac:dyDescent="0.4"/>
    <row r="12" spans="1:13" ht="15" thickBot="1" x14ac:dyDescent="0.4">
      <c r="I12" s="52" t="s">
        <v>335</v>
      </c>
      <c r="J12" s="55" t="s">
        <v>355</v>
      </c>
      <c r="K12" s="56" t="s">
        <v>356</v>
      </c>
    </row>
    <row r="13" spans="1:13" ht="18" x14ac:dyDescent="0.35">
      <c r="A13" s="2" t="s">
        <v>0</v>
      </c>
    </row>
    <row r="14" spans="1:13" ht="15.5" x14ac:dyDescent="0.35">
      <c r="A14" s="66" t="s">
        <v>1</v>
      </c>
      <c r="B14" s="67"/>
      <c r="C14" s="67"/>
      <c r="D14" s="67"/>
      <c r="E14" s="67"/>
      <c r="F14" s="67"/>
      <c r="G14" s="67"/>
      <c r="H14" s="67"/>
      <c r="I14" s="67">
        <v>32.64</v>
      </c>
      <c r="J14" s="67"/>
      <c r="K14" s="68">
        <f>SUM(I14*J14)</f>
        <v>0</v>
      </c>
      <c r="M14" s="70" t="s">
        <v>364</v>
      </c>
    </row>
    <row r="15" spans="1:13" ht="15.5" x14ac:dyDescent="0.35">
      <c r="A15" s="1" t="s">
        <v>2</v>
      </c>
      <c r="I15">
        <v>32.64</v>
      </c>
      <c r="K15" s="51">
        <f t="shared" ref="K15:K76" si="0">SUM(I15*J15)</f>
        <v>0</v>
      </c>
    </row>
    <row r="16" spans="1:13" ht="15.5" x14ac:dyDescent="0.35">
      <c r="A16" s="1" t="s">
        <v>3</v>
      </c>
      <c r="I16">
        <v>32.64</v>
      </c>
      <c r="K16" s="51">
        <f t="shared" si="0"/>
        <v>0</v>
      </c>
    </row>
    <row r="17" spans="1:11" ht="15.5" x14ac:dyDescent="0.35">
      <c r="A17" s="1" t="s">
        <v>4</v>
      </c>
      <c r="I17">
        <v>32.64</v>
      </c>
      <c r="K17" s="51">
        <f t="shared" si="0"/>
        <v>0</v>
      </c>
    </row>
    <row r="18" spans="1:11" ht="15.5" x14ac:dyDescent="0.35">
      <c r="A18" s="1" t="s">
        <v>5</v>
      </c>
      <c r="I18">
        <v>23.52</v>
      </c>
      <c r="K18" s="51">
        <f t="shared" si="0"/>
        <v>0</v>
      </c>
    </row>
    <row r="21" spans="1:11" ht="18" x14ac:dyDescent="0.35">
      <c r="A21" s="2" t="s">
        <v>6</v>
      </c>
    </row>
    <row r="23" spans="1:11" ht="15.5" x14ac:dyDescent="0.35">
      <c r="A23" s="1" t="s">
        <v>7</v>
      </c>
      <c r="I23">
        <v>34.4</v>
      </c>
      <c r="K23" s="51">
        <f t="shared" si="0"/>
        <v>0</v>
      </c>
    </row>
    <row r="24" spans="1:11" ht="15.5" x14ac:dyDescent="0.35">
      <c r="A24" s="1" t="s">
        <v>8</v>
      </c>
      <c r="I24">
        <v>19.920000000000002</v>
      </c>
      <c r="K24" s="51">
        <f t="shared" si="0"/>
        <v>0</v>
      </c>
    </row>
    <row r="26" spans="1:11" ht="18" x14ac:dyDescent="0.35">
      <c r="A26" s="2" t="s">
        <v>9</v>
      </c>
    </row>
    <row r="27" spans="1:11" ht="15.5" x14ac:dyDescent="0.35">
      <c r="A27" s="1" t="s">
        <v>10</v>
      </c>
      <c r="I27">
        <v>52.56</v>
      </c>
      <c r="K27" s="51">
        <f t="shared" si="0"/>
        <v>0</v>
      </c>
    </row>
    <row r="28" spans="1:11" ht="15.5" x14ac:dyDescent="0.35">
      <c r="A28" s="1" t="s">
        <v>11</v>
      </c>
      <c r="I28">
        <v>64.319999999999993</v>
      </c>
      <c r="K28" s="51">
        <f t="shared" si="0"/>
        <v>0</v>
      </c>
    </row>
    <row r="29" spans="1:11" ht="15.5" x14ac:dyDescent="0.35">
      <c r="A29" s="1" t="s">
        <v>12</v>
      </c>
      <c r="I29">
        <v>113.28</v>
      </c>
      <c r="K29" s="51">
        <f t="shared" si="0"/>
        <v>0</v>
      </c>
    </row>
    <row r="30" spans="1:11" ht="15.5" x14ac:dyDescent="0.35">
      <c r="A30" s="1" t="s">
        <v>13</v>
      </c>
    </row>
    <row r="31" spans="1:11" ht="15.5" x14ac:dyDescent="0.35">
      <c r="A31" s="1" t="s">
        <v>14</v>
      </c>
    </row>
    <row r="33" spans="1:11" ht="18" x14ac:dyDescent="0.35">
      <c r="A33" s="2" t="s">
        <v>15</v>
      </c>
    </row>
    <row r="34" spans="1:11" ht="15.5" x14ac:dyDescent="0.35">
      <c r="A34" s="1" t="s">
        <v>16</v>
      </c>
      <c r="I34">
        <v>36</v>
      </c>
      <c r="K34" s="51">
        <f t="shared" si="0"/>
        <v>0</v>
      </c>
    </row>
    <row r="35" spans="1:11" ht="15.5" x14ac:dyDescent="0.35">
      <c r="A35" s="1" t="s">
        <v>17</v>
      </c>
      <c r="I35">
        <v>45.12</v>
      </c>
      <c r="K35" s="51">
        <f t="shared" si="0"/>
        <v>0</v>
      </c>
    </row>
    <row r="38" spans="1:11" ht="18" x14ac:dyDescent="0.35">
      <c r="A38" s="2" t="s">
        <v>18</v>
      </c>
    </row>
    <row r="39" spans="1:11" ht="15.5" x14ac:dyDescent="0.35">
      <c r="A39" s="1" t="s">
        <v>19</v>
      </c>
      <c r="I39">
        <v>33.119999999999997</v>
      </c>
      <c r="K39" s="51">
        <f t="shared" si="0"/>
        <v>0</v>
      </c>
    </row>
    <row r="40" spans="1:11" ht="15.5" x14ac:dyDescent="0.35">
      <c r="A40" s="1" t="s">
        <v>20</v>
      </c>
      <c r="I40">
        <v>42.72</v>
      </c>
      <c r="K40" s="51">
        <f t="shared" si="0"/>
        <v>0</v>
      </c>
    </row>
    <row r="42" spans="1:11" ht="18" x14ac:dyDescent="0.35">
      <c r="A42" s="2" t="s">
        <v>21</v>
      </c>
    </row>
    <row r="43" spans="1:11" ht="15.5" x14ac:dyDescent="0.35">
      <c r="A43" s="1" t="s">
        <v>22</v>
      </c>
      <c r="I43">
        <v>42.72</v>
      </c>
      <c r="K43" s="51">
        <f t="shared" si="0"/>
        <v>0</v>
      </c>
    </row>
    <row r="44" spans="1:11" ht="15.5" x14ac:dyDescent="0.35">
      <c r="A44" s="1" t="s">
        <v>23</v>
      </c>
      <c r="I44">
        <v>42.72</v>
      </c>
      <c r="K44" s="51">
        <f t="shared" si="0"/>
        <v>0</v>
      </c>
    </row>
    <row r="45" spans="1:11" ht="15.5" x14ac:dyDescent="0.35">
      <c r="A45" s="1" t="s">
        <v>24</v>
      </c>
      <c r="I45">
        <v>58.08</v>
      </c>
      <c r="K45" s="51">
        <f t="shared" si="0"/>
        <v>0</v>
      </c>
    </row>
    <row r="47" spans="1:11" ht="18" x14ac:dyDescent="0.35">
      <c r="A47" s="2" t="s">
        <v>25</v>
      </c>
    </row>
    <row r="48" spans="1:11" ht="15.5" x14ac:dyDescent="0.35">
      <c r="A48" s="1" t="s">
        <v>26</v>
      </c>
      <c r="I48">
        <v>56.16</v>
      </c>
      <c r="K48" s="51">
        <f t="shared" si="0"/>
        <v>0</v>
      </c>
    </row>
    <row r="49" spans="1:11" ht="15.5" x14ac:dyDescent="0.35">
      <c r="A49" s="1" t="s">
        <v>27</v>
      </c>
      <c r="I49">
        <v>87.36</v>
      </c>
      <c r="K49" s="51">
        <f t="shared" si="0"/>
        <v>0</v>
      </c>
    </row>
    <row r="60" spans="1:11" ht="15.5" x14ac:dyDescent="0.35">
      <c r="A60" s="17" t="s">
        <v>28</v>
      </c>
      <c r="B60" s="18"/>
      <c r="C60" s="18"/>
      <c r="D60" s="18"/>
      <c r="E60" s="18"/>
      <c r="F60" s="18"/>
      <c r="G60" s="18"/>
      <c r="H60" s="25">
        <v>7.74</v>
      </c>
      <c r="I60">
        <f>SUM(H60*6)</f>
        <v>46.44</v>
      </c>
      <c r="K60" s="51">
        <f t="shared" si="0"/>
        <v>0</v>
      </c>
    </row>
    <row r="61" spans="1:11" ht="15.5" x14ac:dyDescent="0.35">
      <c r="A61" s="17" t="s">
        <v>29</v>
      </c>
      <c r="B61" s="18"/>
      <c r="C61" s="18"/>
      <c r="D61" s="18"/>
      <c r="E61" s="18"/>
      <c r="F61" s="18"/>
      <c r="G61" s="18"/>
      <c r="H61" s="26">
        <v>17.28</v>
      </c>
      <c r="I61">
        <f t="shared" ref="I61:I69" si="1">SUM(H61*6)</f>
        <v>103.68</v>
      </c>
      <c r="K61" s="51">
        <f t="shared" si="0"/>
        <v>0</v>
      </c>
    </row>
    <row r="62" spans="1:11" ht="15.5" x14ac:dyDescent="0.35">
      <c r="A62" s="17" t="s">
        <v>30</v>
      </c>
      <c r="B62" s="18"/>
      <c r="C62" s="18"/>
      <c r="D62" s="18"/>
      <c r="E62" s="18"/>
      <c r="F62" s="18"/>
      <c r="G62" s="18"/>
      <c r="H62" s="25">
        <v>7.74</v>
      </c>
      <c r="I62">
        <f t="shared" si="1"/>
        <v>46.44</v>
      </c>
      <c r="K62" s="51">
        <f t="shared" si="0"/>
        <v>0</v>
      </c>
    </row>
    <row r="63" spans="1:11" ht="15.5" x14ac:dyDescent="0.35">
      <c r="A63" s="17" t="s">
        <v>31</v>
      </c>
      <c r="B63" s="18"/>
      <c r="C63" s="18"/>
      <c r="D63" s="18"/>
      <c r="E63" s="18"/>
      <c r="F63" s="18"/>
      <c r="G63" s="18"/>
      <c r="H63" s="26">
        <v>9.66</v>
      </c>
      <c r="I63">
        <f t="shared" si="1"/>
        <v>57.96</v>
      </c>
      <c r="K63" s="51">
        <f t="shared" si="0"/>
        <v>0</v>
      </c>
    </row>
    <row r="64" spans="1:11" ht="15.5" x14ac:dyDescent="0.35">
      <c r="A64" s="17" t="s">
        <v>32</v>
      </c>
      <c r="B64" s="18"/>
      <c r="C64" s="18"/>
      <c r="D64" s="18"/>
      <c r="E64" s="18"/>
      <c r="F64" s="18"/>
      <c r="G64" s="18"/>
      <c r="H64" s="25">
        <v>7.74</v>
      </c>
      <c r="I64">
        <f t="shared" si="1"/>
        <v>46.44</v>
      </c>
      <c r="K64" s="51">
        <f t="shared" si="0"/>
        <v>0</v>
      </c>
    </row>
    <row r="65" spans="1:11" ht="15.5" x14ac:dyDescent="0.35">
      <c r="A65" s="17" t="s">
        <v>33</v>
      </c>
      <c r="B65" s="18"/>
      <c r="C65" s="18"/>
      <c r="D65" s="18"/>
      <c r="E65" s="18"/>
      <c r="F65" s="18"/>
      <c r="G65" s="18"/>
      <c r="H65" s="25">
        <v>6.24</v>
      </c>
      <c r="I65">
        <f t="shared" si="1"/>
        <v>37.44</v>
      </c>
      <c r="K65" s="51">
        <f t="shared" si="0"/>
        <v>0</v>
      </c>
    </row>
    <row r="66" spans="1:11" ht="15.5" x14ac:dyDescent="0.35">
      <c r="A66" s="17" t="s">
        <v>34</v>
      </c>
      <c r="B66" s="18"/>
      <c r="C66" s="18"/>
      <c r="D66" s="18"/>
      <c r="E66" s="18"/>
      <c r="F66" s="18"/>
      <c r="G66" s="18"/>
      <c r="H66" s="25">
        <v>21.48</v>
      </c>
      <c r="I66">
        <f t="shared" si="1"/>
        <v>128.88</v>
      </c>
      <c r="K66" s="51">
        <f t="shared" si="0"/>
        <v>0</v>
      </c>
    </row>
    <row r="67" spans="1:11" ht="18.75" customHeight="1" x14ac:dyDescent="0.35">
      <c r="A67" s="17" t="s">
        <v>35</v>
      </c>
      <c r="B67" s="18"/>
      <c r="C67" s="18"/>
      <c r="D67" s="18"/>
      <c r="E67" s="18"/>
      <c r="F67" s="18"/>
      <c r="G67" s="18"/>
      <c r="H67" s="25">
        <v>11.4</v>
      </c>
      <c r="I67">
        <f t="shared" si="1"/>
        <v>68.400000000000006</v>
      </c>
      <c r="K67" s="51">
        <f t="shared" si="0"/>
        <v>0</v>
      </c>
    </row>
    <row r="68" spans="1:11" ht="15.5" x14ac:dyDescent="0.35">
      <c r="A68" s="17" t="s">
        <v>36</v>
      </c>
      <c r="B68" s="18"/>
      <c r="C68" s="18"/>
      <c r="D68" s="18"/>
      <c r="E68" s="18"/>
      <c r="F68" s="18"/>
      <c r="G68" s="18"/>
      <c r="H68" s="25">
        <v>19.8</v>
      </c>
      <c r="I68">
        <f t="shared" si="1"/>
        <v>118.80000000000001</v>
      </c>
      <c r="K68" s="51">
        <f t="shared" si="0"/>
        <v>0</v>
      </c>
    </row>
    <row r="69" spans="1:11" ht="15.5" x14ac:dyDescent="0.35">
      <c r="A69" s="17" t="s">
        <v>37</v>
      </c>
      <c r="B69" s="18"/>
      <c r="C69" s="18"/>
      <c r="D69" s="18"/>
      <c r="E69" s="18"/>
      <c r="F69" s="18"/>
      <c r="G69" s="18"/>
      <c r="H69" s="25">
        <v>17.399999999999999</v>
      </c>
      <c r="I69">
        <f t="shared" si="1"/>
        <v>104.39999999999999</v>
      </c>
      <c r="K69" s="51">
        <f t="shared" si="0"/>
        <v>0</v>
      </c>
    </row>
    <row r="71" spans="1:11" ht="18" x14ac:dyDescent="0.35">
      <c r="A71" s="21" t="s">
        <v>38</v>
      </c>
      <c r="B71" s="22"/>
      <c r="C71" s="22"/>
      <c r="D71" s="22"/>
      <c r="E71" s="22"/>
      <c r="F71" s="22"/>
      <c r="G71" s="22"/>
    </row>
    <row r="72" spans="1:11" ht="15.5" x14ac:dyDescent="0.35">
      <c r="A72" s="23" t="s">
        <v>39</v>
      </c>
      <c r="B72" s="22"/>
      <c r="C72" s="22"/>
      <c r="D72" s="22"/>
      <c r="E72" s="22"/>
      <c r="F72" s="22"/>
      <c r="G72" s="22"/>
      <c r="H72" s="25"/>
      <c r="I72" s="28">
        <v>35.04</v>
      </c>
      <c r="K72" s="51">
        <f t="shared" si="0"/>
        <v>0</v>
      </c>
    </row>
    <row r="73" spans="1:11" ht="18" customHeight="1" x14ac:dyDescent="0.35">
      <c r="A73" s="23" t="s">
        <v>40</v>
      </c>
      <c r="B73" s="22"/>
      <c r="C73" s="22"/>
      <c r="D73" s="22"/>
      <c r="E73" s="22"/>
      <c r="F73" s="22"/>
      <c r="G73" s="22"/>
      <c r="H73" s="25"/>
      <c r="I73" s="28">
        <v>18.239999999999998</v>
      </c>
      <c r="K73" s="51">
        <f t="shared" si="0"/>
        <v>0</v>
      </c>
    </row>
    <row r="74" spans="1:11" ht="15.5" x14ac:dyDescent="0.35">
      <c r="A74" s="23" t="s">
        <v>41</v>
      </c>
      <c r="B74" s="22"/>
      <c r="C74" s="22"/>
      <c r="D74" s="22"/>
      <c r="E74" s="22"/>
      <c r="F74" s="22"/>
      <c r="G74" s="22"/>
      <c r="H74" s="25"/>
      <c r="I74" s="28">
        <v>24.6</v>
      </c>
      <c r="K74" s="51">
        <f t="shared" si="0"/>
        <v>0</v>
      </c>
    </row>
    <row r="75" spans="1:11" ht="15.5" x14ac:dyDescent="0.35">
      <c r="A75" s="23" t="s">
        <v>42</v>
      </c>
      <c r="B75" s="22"/>
      <c r="C75" s="22"/>
      <c r="D75" s="22"/>
      <c r="E75" s="22"/>
      <c r="F75" s="22"/>
      <c r="G75" s="22"/>
      <c r="H75" s="25"/>
      <c r="I75" s="28">
        <v>35.4</v>
      </c>
      <c r="K75" s="51">
        <f t="shared" si="0"/>
        <v>0</v>
      </c>
    </row>
    <row r="76" spans="1:11" ht="15.5" x14ac:dyDescent="0.35">
      <c r="A76" s="23" t="s">
        <v>43</v>
      </c>
      <c r="B76" s="22"/>
      <c r="C76" s="22"/>
      <c r="D76" s="22"/>
      <c r="E76" s="22"/>
      <c r="F76" s="22"/>
      <c r="G76" s="22"/>
      <c r="H76" s="25"/>
      <c r="I76" s="28">
        <v>40.200000000000003</v>
      </c>
      <c r="K76" s="51">
        <f t="shared" si="0"/>
        <v>0</v>
      </c>
    </row>
    <row r="77" spans="1:11" x14ac:dyDescent="0.35">
      <c r="A77" s="22"/>
      <c r="B77" s="22"/>
      <c r="C77" s="22"/>
      <c r="D77" s="22"/>
      <c r="E77" s="22"/>
      <c r="F77" s="22"/>
      <c r="G77" s="22"/>
      <c r="H77" s="20"/>
      <c r="I77" s="20"/>
    </row>
    <row r="82" spans="1:11" ht="15.5" x14ac:dyDescent="0.35">
      <c r="A82" s="1" t="s">
        <v>44</v>
      </c>
      <c r="I82">
        <v>41.04</v>
      </c>
      <c r="K82" s="51">
        <f t="shared" ref="K82:K141" si="2">SUM(I82*J82)</f>
        <v>0</v>
      </c>
    </row>
    <row r="83" spans="1:11" ht="15.5" x14ac:dyDescent="0.35">
      <c r="A83" s="1" t="s">
        <v>45</v>
      </c>
      <c r="I83">
        <v>47.52</v>
      </c>
      <c r="K83" s="51">
        <f t="shared" si="2"/>
        <v>0</v>
      </c>
    </row>
    <row r="85" spans="1:11" ht="15.5" x14ac:dyDescent="0.35">
      <c r="A85" s="1" t="s">
        <v>46</v>
      </c>
      <c r="I85">
        <v>41.04</v>
      </c>
      <c r="K85" s="51">
        <f t="shared" si="2"/>
        <v>0</v>
      </c>
    </row>
    <row r="86" spans="1:11" ht="15.5" x14ac:dyDescent="0.35">
      <c r="A86" s="1" t="s">
        <v>47</v>
      </c>
      <c r="I86">
        <v>47.52</v>
      </c>
      <c r="K86" s="51">
        <f t="shared" si="2"/>
        <v>0</v>
      </c>
    </row>
    <row r="94" spans="1:11" ht="15.5" x14ac:dyDescent="0.35">
      <c r="A94" s="1" t="s">
        <v>48</v>
      </c>
      <c r="I94">
        <v>66.239999999999995</v>
      </c>
      <c r="K94" s="51">
        <f t="shared" si="2"/>
        <v>0</v>
      </c>
    </row>
    <row r="95" spans="1:11" ht="15.5" x14ac:dyDescent="0.35">
      <c r="A95" s="1" t="s">
        <v>49</v>
      </c>
      <c r="I95">
        <v>66.239999999999995</v>
      </c>
      <c r="K95" s="51">
        <f t="shared" si="2"/>
        <v>0</v>
      </c>
    </row>
    <row r="96" spans="1:11" ht="15.5" x14ac:dyDescent="0.35">
      <c r="A96" s="1" t="s">
        <v>50</v>
      </c>
      <c r="I96">
        <v>66.239999999999995</v>
      </c>
      <c r="K96" s="51">
        <f t="shared" si="2"/>
        <v>0</v>
      </c>
    </row>
    <row r="97" spans="1:11" ht="15.5" x14ac:dyDescent="0.35">
      <c r="A97" s="1" t="s">
        <v>51</v>
      </c>
      <c r="I97">
        <v>100.08</v>
      </c>
      <c r="K97" s="51">
        <f t="shared" si="2"/>
        <v>0</v>
      </c>
    </row>
    <row r="98" spans="1:11" ht="15.5" x14ac:dyDescent="0.35">
      <c r="A98" s="1" t="s">
        <v>52</v>
      </c>
      <c r="I98">
        <v>66.239999999999995</v>
      </c>
      <c r="K98" s="51">
        <f t="shared" si="2"/>
        <v>0</v>
      </c>
    </row>
    <row r="107" spans="1:11" ht="16.5" x14ac:dyDescent="0.35">
      <c r="A107" s="27" t="s">
        <v>338</v>
      </c>
      <c r="I107">
        <v>33.840000000000003</v>
      </c>
      <c r="K107" s="51">
        <f t="shared" si="2"/>
        <v>0</v>
      </c>
    </row>
    <row r="108" spans="1:11" ht="15.5" x14ac:dyDescent="0.35">
      <c r="A108" s="5"/>
      <c r="F108" t="s">
        <v>336</v>
      </c>
      <c r="I108">
        <v>28.08</v>
      </c>
      <c r="K108" s="51">
        <f t="shared" si="2"/>
        <v>0</v>
      </c>
    </row>
    <row r="109" spans="1:11" ht="15.5" x14ac:dyDescent="0.35">
      <c r="A109" s="5"/>
      <c r="F109" s="16" t="s">
        <v>337</v>
      </c>
      <c r="I109">
        <v>22.32</v>
      </c>
      <c r="K109" s="51">
        <f t="shared" si="2"/>
        <v>0</v>
      </c>
    </row>
    <row r="110" spans="1:11" ht="16.5" x14ac:dyDescent="0.35">
      <c r="A110" s="27" t="s">
        <v>339</v>
      </c>
      <c r="I110">
        <v>33.840000000000003</v>
      </c>
      <c r="K110" s="51">
        <f t="shared" si="2"/>
        <v>0</v>
      </c>
    </row>
    <row r="111" spans="1:11" ht="15.5" x14ac:dyDescent="0.35">
      <c r="A111" s="5"/>
      <c r="F111" t="s">
        <v>336</v>
      </c>
      <c r="I111">
        <v>28.08</v>
      </c>
      <c r="K111" s="51">
        <f t="shared" si="2"/>
        <v>0</v>
      </c>
    </row>
    <row r="112" spans="1:11" ht="15.5" x14ac:dyDescent="0.35">
      <c r="A112" s="5"/>
      <c r="F112" s="16" t="s">
        <v>337</v>
      </c>
      <c r="I112">
        <v>22.32</v>
      </c>
      <c r="K112" s="51">
        <f t="shared" si="2"/>
        <v>0</v>
      </c>
    </row>
    <row r="113" spans="1:11" ht="16.5" x14ac:dyDescent="0.35">
      <c r="A113" s="27" t="s">
        <v>340</v>
      </c>
      <c r="I113">
        <v>33.840000000000003</v>
      </c>
      <c r="K113" s="51">
        <f t="shared" si="2"/>
        <v>0</v>
      </c>
    </row>
    <row r="114" spans="1:11" ht="15.5" x14ac:dyDescent="0.35">
      <c r="A114" s="27"/>
      <c r="F114" t="s">
        <v>336</v>
      </c>
      <c r="I114">
        <v>28.08</v>
      </c>
      <c r="K114" s="51">
        <f t="shared" si="2"/>
        <v>0</v>
      </c>
    </row>
    <row r="115" spans="1:11" x14ac:dyDescent="0.35">
      <c r="F115" s="16" t="s">
        <v>337</v>
      </c>
      <c r="I115">
        <v>22.32</v>
      </c>
      <c r="K115" s="51">
        <f t="shared" si="2"/>
        <v>0</v>
      </c>
    </row>
    <row r="116" spans="1:11" ht="15.5" x14ac:dyDescent="0.35">
      <c r="A116" s="6" t="s">
        <v>53</v>
      </c>
      <c r="I116">
        <v>52.92</v>
      </c>
      <c r="K116" s="51">
        <f t="shared" si="2"/>
        <v>0</v>
      </c>
    </row>
    <row r="117" spans="1:11" ht="15.5" x14ac:dyDescent="0.35">
      <c r="A117" s="6" t="s">
        <v>54</v>
      </c>
      <c r="I117">
        <v>64.44</v>
      </c>
      <c r="K117" s="51">
        <f t="shared" si="2"/>
        <v>0</v>
      </c>
    </row>
    <row r="119" spans="1:11" ht="15.5" x14ac:dyDescent="0.35">
      <c r="A119" s="6" t="s">
        <v>55</v>
      </c>
      <c r="I119">
        <v>43.92</v>
      </c>
      <c r="K119" s="51">
        <f t="shared" si="2"/>
        <v>0</v>
      </c>
    </row>
    <row r="120" spans="1:11" ht="15.5" x14ac:dyDescent="0.35">
      <c r="A120" s="6" t="s">
        <v>56</v>
      </c>
      <c r="I120">
        <v>64.44</v>
      </c>
      <c r="K120" s="51">
        <f t="shared" si="2"/>
        <v>0</v>
      </c>
    </row>
    <row r="121" spans="1:11" ht="15.5" x14ac:dyDescent="0.35">
      <c r="A121" s="6" t="s">
        <v>57</v>
      </c>
      <c r="I121">
        <v>129.6</v>
      </c>
      <c r="K121" s="51">
        <f t="shared" si="2"/>
        <v>0</v>
      </c>
    </row>
    <row r="123" spans="1:11" ht="15.5" x14ac:dyDescent="0.35">
      <c r="A123" s="6" t="s">
        <v>58</v>
      </c>
      <c r="I123">
        <v>14.16</v>
      </c>
      <c r="K123" s="51">
        <f t="shared" si="2"/>
        <v>0</v>
      </c>
    </row>
    <row r="124" spans="1:11" ht="15.5" x14ac:dyDescent="0.35">
      <c r="A124" s="6" t="s">
        <v>59</v>
      </c>
      <c r="I124">
        <v>22.2</v>
      </c>
      <c r="K124" s="51">
        <f t="shared" si="2"/>
        <v>0</v>
      </c>
    </row>
    <row r="125" spans="1:11" ht="15.5" x14ac:dyDescent="0.35">
      <c r="A125" s="6" t="s">
        <v>60</v>
      </c>
      <c r="I125">
        <v>19.2</v>
      </c>
      <c r="K125" s="51">
        <f t="shared" si="2"/>
        <v>0</v>
      </c>
    </row>
    <row r="136" spans="1:11" ht="15.5" x14ac:dyDescent="0.35">
      <c r="A136" s="1" t="s">
        <v>61</v>
      </c>
      <c r="I136">
        <v>34.200000000000003</v>
      </c>
      <c r="K136" s="51">
        <f t="shared" si="2"/>
        <v>0</v>
      </c>
    </row>
    <row r="137" spans="1:11" ht="15.5" x14ac:dyDescent="0.35">
      <c r="A137" s="1" t="s">
        <v>62</v>
      </c>
      <c r="I137">
        <v>48.24</v>
      </c>
      <c r="K137" s="51">
        <f t="shared" si="2"/>
        <v>0</v>
      </c>
    </row>
    <row r="138" spans="1:11" ht="15.5" x14ac:dyDescent="0.35">
      <c r="A138" s="1" t="s">
        <v>63</v>
      </c>
      <c r="I138">
        <v>88.56</v>
      </c>
      <c r="K138" s="51">
        <f t="shared" si="2"/>
        <v>0</v>
      </c>
    </row>
    <row r="140" spans="1:11" ht="15.5" x14ac:dyDescent="0.35">
      <c r="A140" s="1" t="s">
        <v>64</v>
      </c>
      <c r="I140">
        <v>34.200000000000003</v>
      </c>
      <c r="K140" s="51">
        <f t="shared" si="2"/>
        <v>0</v>
      </c>
    </row>
    <row r="141" spans="1:11" ht="15.5" x14ac:dyDescent="0.35">
      <c r="A141" s="1" t="s">
        <v>65</v>
      </c>
      <c r="I141">
        <v>30.24</v>
      </c>
      <c r="K141" s="51">
        <f t="shared" si="2"/>
        <v>0</v>
      </c>
    </row>
    <row r="143" spans="1:11" ht="15.5" x14ac:dyDescent="0.35">
      <c r="A143" s="1" t="s">
        <v>66</v>
      </c>
      <c r="I143">
        <v>40.32</v>
      </c>
      <c r="K143" s="51">
        <f t="shared" ref="K143:K206" si="3">SUM(I143*J143)</f>
        <v>0</v>
      </c>
    </row>
    <row r="144" spans="1:11" ht="15.5" x14ac:dyDescent="0.35">
      <c r="A144" s="1" t="s">
        <v>67</v>
      </c>
      <c r="I144">
        <v>40.32</v>
      </c>
      <c r="K144" s="51">
        <f t="shared" si="3"/>
        <v>0</v>
      </c>
    </row>
    <row r="145" spans="1:11" ht="15.5" x14ac:dyDescent="0.35">
      <c r="A145" s="1" t="s">
        <v>68</v>
      </c>
      <c r="I145">
        <v>50.4</v>
      </c>
      <c r="K145" s="51">
        <f t="shared" si="3"/>
        <v>0</v>
      </c>
    </row>
    <row r="146" spans="1:11" ht="15.5" x14ac:dyDescent="0.35">
      <c r="A146" s="1" t="s">
        <v>69</v>
      </c>
      <c r="I146">
        <v>29.52</v>
      </c>
      <c r="K146" s="51">
        <f t="shared" si="3"/>
        <v>0</v>
      </c>
    </row>
    <row r="147" spans="1:11" ht="15.5" x14ac:dyDescent="0.35">
      <c r="A147" s="1" t="s">
        <v>70</v>
      </c>
      <c r="I147">
        <v>34.200000000000003</v>
      </c>
      <c r="K147" s="51">
        <f t="shared" si="3"/>
        <v>0</v>
      </c>
    </row>
    <row r="148" spans="1:11" ht="15.5" x14ac:dyDescent="0.35">
      <c r="A148" s="1" t="s">
        <v>71</v>
      </c>
      <c r="I148">
        <v>41.76</v>
      </c>
      <c r="K148" s="51">
        <f t="shared" si="3"/>
        <v>0</v>
      </c>
    </row>
    <row r="149" spans="1:11" ht="15.5" x14ac:dyDescent="0.35">
      <c r="A149" s="1" t="s">
        <v>72</v>
      </c>
      <c r="I149">
        <v>46.08</v>
      </c>
      <c r="K149" s="51">
        <f t="shared" si="3"/>
        <v>0</v>
      </c>
    </row>
    <row r="150" spans="1:11" ht="15.5" x14ac:dyDescent="0.35">
      <c r="A150" s="1" t="s">
        <v>73</v>
      </c>
      <c r="I150">
        <v>17.940000000000001</v>
      </c>
      <c r="K150" s="51">
        <f t="shared" si="3"/>
        <v>0</v>
      </c>
    </row>
    <row r="151" spans="1:11" ht="15.5" x14ac:dyDescent="0.35">
      <c r="A151" s="1" t="s">
        <v>74</v>
      </c>
      <c r="I151">
        <v>48.24</v>
      </c>
      <c r="K151" s="51">
        <f t="shared" si="3"/>
        <v>0</v>
      </c>
    </row>
    <row r="152" spans="1:11" ht="15.5" x14ac:dyDescent="0.35">
      <c r="A152" s="1" t="s">
        <v>75</v>
      </c>
      <c r="I152">
        <v>59.04</v>
      </c>
      <c r="K152" s="51">
        <f t="shared" si="3"/>
        <v>0</v>
      </c>
    </row>
    <row r="153" spans="1:11" ht="15.5" x14ac:dyDescent="0.35">
      <c r="A153" s="1" t="s">
        <v>76</v>
      </c>
      <c r="I153">
        <v>68.400000000000006</v>
      </c>
      <c r="K153" s="51">
        <f t="shared" si="3"/>
        <v>0</v>
      </c>
    </row>
    <row r="154" spans="1:11" ht="15.5" x14ac:dyDescent="0.35">
      <c r="A154" s="1" t="s">
        <v>77</v>
      </c>
      <c r="I154">
        <v>82.08</v>
      </c>
      <c r="K154" s="51">
        <f t="shared" si="3"/>
        <v>0</v>
      </c>
    </row>
    <row r="155" spans="1:11" ht="15.5" x14ac:dyDescent="0.35">
      <c r="A155" s="1" t="s">
        <v>78</v>
      </c>
      <c r="I155">
        <v>28.8</v>
      </c>
      <c r="K155" s="51">
        <f t="shared" si="3"/>
        <v>0</v>
      </c>
    </row>
    <row r="156" spans="1:11" ht="15.5" x14ac:dyDescent="0.35">
      <c r="A156" s="1" t="s">
        <v>79</v>
      </c>
      <c r="I156">
        <v>129.6</v>
      </c>
      <c r="K156" s="51">
        <f t="shared" si="3"/>
        <v>0</v>
      </c>
    </row>
    <row r="158" spans="1:11" ht="15.5" x14ac:dyDescent="0.35">
      <c r="A158" s="1" t="s">
        <v>80</v>
      </c>
      <c r="I158">
        <v>15.6</v>
      </c>
      <c r="K158" s="51">
        <f t="shared" si="3"/>
        <v>0</v>
      </c>
    </row>
    <row r="159" spans="1:11" ht="15.5" x14ac:dyDescent="0.35">
      <c r="A159" s="1" t="s">
        <v>81</v>
      </c>
      <c r="I159">
        <v>18.239999999999998</v>
      </c>
      <c r="K159" s="51">
        <f t="shared" si="3"/>
        <v>0</v>
      </c>
    </row>
    <row r="160" spans="1:11" ht="15.5" x14ac:dyDescent="0.35">
      <c r="A160" s="1" t="s">
        <v>82</v>
      </c>
      <c r="I160">
        <v>24.6</v>
      </c>
      <c r="K160" s="51">
        <f t="shared" si="3"/>
        <v>0</v>
      </c>
    </row>
    <row r="161" spans="1:11" ht="15.5" x14ac:dyDescent="0.35">
      <c r="A161" s="1" t="s">
        <v>83</v>
      </c>
      <c r="I161">
        <v>31.8</v>
      </c>
      <c r="K161" s="51">
        <f t="shared" si="3"/>
        <v>0</v>
      </c>
    </row>
    <row r="168" spans="1:11" ht="15.5" x14ac:dyDescent="0.35">
      <c r="A168" s="1" t="s">
        <v>84</v>
      </c>
      <c r="I168">
        <v>39.24</v>
      </c>
      <c r="K168" s="51">
        <f t="shared" si="3"/>
        <v>0</v>
      </c>
    </row>
    <row r="169" spans="1:11" ht="15.5" x14ac:dyDescent="0.35">
      <c r="A169" s="1" t="s">
        <v>85</v>
      </c>
      <c r="I169">
        <v>31.68</v>
      </c>
      <c r="K169" s="51">
        <f t="shared" si="3"/>
        <v>0</v>
      </c>
    </row>
    <row r="170" spans="1:11" ht="15.5" x14ac:dyDescent="0.35">
      <c r="A170" s="1" t="s">
        <v>86</v>
      </c>
      <c r="I170">
        <v>47.52</v>
      </c>
      <c r="K170" s="51">
        <f t="shared" si="3"/>
        <v>0</v>
      </c>
    </row>
    <row r="171" spans="1:11" ht="15.5" x14ac:dyDescent="0.35">
      <c r="A171" s="1" t="s">
        <v>87</v>
      </c>
      <c r="I171">
        <v>39.24</v>
      </c>
      <c r="K171" s="51">
        <f t="shared" si="3"/>
        <v>0</v>
      </c>
    </row>
    <row r="172" spans="1:11" ht="15.5" x14ac:dyDescent="0.35">
      <c r="A172" s="1" t="s">
        <v>88</v>
      </c>
      <c r="I172">
        <v>55.8</v>
      </c>
      <c r="K172" s="51">
        <f t="shared" si="3"/>
        <v>0</v>
      </c>
    </row>
    <row r="178" spans="1:11" ht="15.5" x14ac:dyDescent="0.35">
      <c r="A178" s="1" t="s">
        <v>89</v>
      </c>
      <c r="I178">
        <v>47.52</v>
      </c>
      <c r="K178" s="51">
        <f t="shared" si="3"/>
        <v>0</v>
      </c>
    </row>
    <row r="189" spans="1:11" ht="15.5" x14ac:dyDescent="0.35">
      <c r="A189" s="1" t="s">
        <v>90</v>
      </c>
      <c r="I189">
        <v>59.76</v>
      </c>
      <c r="K189" s="51">
        <f t="shared" si="3"/>
        <v>0</v>
      </c>
    </row>
    <row r="190" spans="1:11" ht="15.5" x14ac:dyDescent="0.35">
      <c r="A190" s="1" t="s">
        <v>91</v>
      </c>
      <c r="I190">
        <v>54.72</v>
      </c>
      <c r="K190" s="51">
        <f t="shared" si="3"/>
        <v>0</v>
      </c>
    </row>
    <row r="191" spans="1:11" ht="15.5" x14ac:dyDescent="0.35">
      <c r="A191" s="1" t="s">
        <v>92</v>
      </c>
      <c r="I191">
        <v>64.8</v>
      </c>
      <c r="K191" s="51">
        <f t="shared" si="3"/>
        <v>0</v>
      </c>
    </row>
    <row r="192" spans="1:11" ht="15.5" x14ac:dyDescent="0.35">
      <c r="A192" s="1" t="s">
        <v>93</v>
      </c>
      <c r="I192">
        <v>115.2</v>
      </c>
      <c r="K192" s="51">
        <f t="shared" si="3"/>
        <v>0</v>
      </c>
    </row>
    <row r="203" spans="1:11" ht="15.5" x14ac:dyDescent="0.35">
      <c r="A203" s="27" t="s">
        <v>342</v>
      </c>
      <c r="B203" s="20"/>
      <c r="C203" s="20"/>
      <c r="D203" s="20"/>
      <c r="E203" s="20"/>
      <c r="F203" s="20"/>
      <c r="G203" s="20"/>
      <c r="H203" s="33">
        <v>6.06</v>
      </c>
      <c r="I203">
        <f>SUM(H203*6)</f>
        <v>36.36</v>
      </c>
      <c r="K203" s="51">
        <f t="shared" si="3"/>
        <v>0</v>
      </c>
    </row>
    <row r="204" spans="1:11" ht="15.5" x14ac:dyDescent="0.35">
      <c r="A204" s="27" t="s">
        <v>343</v>
      </c>
      <c r="B204" s="20"/>
      <c r="C204" s="20"/>
      <c r="D204" s="20"/>
      <c r="E204" s="20"/>
      <c r="F204" s="20"/>
      <c r="G204" s="20"/>
      <c r="H204" s="7">
        <v>5.76</v>
      </c>
      <c r="I204">
        <f t="shared" ref="I204:I211" si="4">SUM(H204*6)</f>
        <v>34.56</v>
      </c>
      <c r="K204" s="51">
        <f t="shared" si="3"/>
        <v>0</v>
      </c>
    </row>
    <row r="205" spans="1:11" ht="15.5" x14ac:dyDescent="0.35">
      <c r="A205" s="23" t="s">
        <v>95</v>
      </c>
      <c r="B205" s="20"/>
      <c r="C205" s="20"/>
      <c r="D205" s="20"/>
      <c r="E205" s="20"/>
      <c r="F205" s="20"/>
      <c r="G205" s="32" t="s">
        <v>341</v>
      </c>
      <c r="H205" s="30">
        <v>5.76</v>
      </c>
      <c r="I205">
        <f t="shared" si="4"/>
        <v>34.56</v>
      </c>
      <c r="K205" s="51">
        <f t="shared" si="3"/>
        <v>0</v>
      </c>
    </row>
    <row r="206" spans="1:11" ht="15.5" x14ac:dyDescent="0.35">
      <c r="A206" s="23"/>
      <c r="B206" s="20"/>
      <c r="C206" s="20"/>
      <c r="D206" s="20"/>
      <c r="E206" s="20"/>
      <c r="F206" s="20"/>
      <c r="G206" s="35" t="s">
        <v>344</v>
      </c>
      <c r="H206" s="30">
        <v>4.74</v>
      </c>
      <c r="I206">
        <f t="shared" si="4"/>
        <v>28.44</v>
      </c>
      <c r="K206" s="51">
        <f t="shared" si="3"/>
        <v>0</v>
      </c>
    </row>
    <row r="207" spans="1:11" ht="15.5" x14ac:dyDescent="0.35">
      <c r="A207" s="23" t="s">
        <v>96</v>
      </c>
      <c r="B207" s="20"/>
      <c r="C207" s="20"/>
      <c r="D207" s="20"/>
      <c r="E207" s="20"/>
      <c r="F207" s="20"/>
      <c r="G207" s="36" t="s">
        <v>341</v>
      </c>
      <c r="H207" s="8">
        <v>5.76</v>
      </c>
      <c r="I207">
        <f t="shared" si="4"/>
        <v>34.56</v>
      </c>
      <c r="K207" s="51">
        <f t="shared" ref="K207:K264" si="5">SUM(I207*J207)</f>
        <v>0</v>
      </c>
    </row>
    <row r="208" spans="1:11" ht="15.5" x14ac:dyDescent="0.35">
      <c r="A208" s="23"/>
      <c r="B208" s="20"/>
      <c r="C208" s="20"/>
      <c r="D208" s="20"/>
      <c r="E208" s="20"/>
      <c r="F208" s="20"/>
      <c r="G208" s="34" t="s">
        <v>94</v>
      </c>
      <c r="H208" s="8">
        <v>4.74</v>
      </c>
      <c r="I208">
        <f t="shared" si="4"/>
        <v>28.44</v>
      </c>
      <c r="K208" s="51">
        <f t="shared" si="5"/>
        <v>0</v>
      </c>
    </row>
    <row r="209" spans="1:16" ht="15.5" x14ac:dyDescent="0.35">
      <c r="A209" s="23" t="s">
        <v>97</v>
      </c>
      <c r="B209" s="20"/>
      <c r="C209" s="20"/>
      <c r="D209" s="20"/>
      <c r="E209" s="20"/>
      <c r="F209" s="20"/>
      <c r="G209" s="20"/>
      <c r="H209" s="8">
        <v>8.82</v>
      </c>
      <c r="I209">
        <f t="shared" si="4"/>
        <v>52.92</v>
      </c>
      <c r="K209" s="51">
        <f t="shared" si="5"/>
        <v>0</v>
      </c>
    </row>
    <row r="210" spans="1:16" ht="15.5" x14ac:dyDescent="0.35">
      <c r="A210" s="23" t="s">
        <v>98</v>
      </c>
      <c r="B210" s="20"/>
      <c r="C210" s="20"/>
      <c r="D210" s="20"/>
      <c r="E210" s="20"/>
      <c r="F210" s="20"/>
      <c r="G210" s="20"/>
      <c r="H210" s="8">
        <v>9.36</v>
      </c>
      <c r="I210">
        <f t="shared" si="4"/>
        <v>56.16</v>
      </c>
      <c r="K210" s="51">
        <f t="shared" si="5"/>
        <v>0</v>
      </c>
    </row>
    <row r="211" spans="1:16" ht="15.5" x14ac:dyDescent="0.35">
      <c r="A211" s="23" t="s">
        <v>99</v>
      </c>
      <c r="B211" s="20"/>
      <c r="C211" s="20"/>
      <c r="D211" s="20"/>
      <c r="E211" s="20"/>
      <c r="F211" s="20"/>
      <c r="G211" s="20"/>
      <c r="H211" s="8">
        <v>10.74</v>
      </c>
      <c r="I211">
        <f t="shared" si="4"/>
        <v>64.44</v>
      </c>
      <c r="K211" s="51">
        <f t="shared" si="5"/>
        <v>0</v>
      </c>
    </row>
    <row r="213" spans="1:16" x14ac:dyDescent="0.35">
      <c r="A213" s="19"/>
      <c r="B213" s="19"/>
      <c r="C213" s="19"/>
      <c r="D213" s="19"/>
    </row>
    <row r="214" spans="1:16" x14ac:dyDescent="0.35">
      <c r="A214" s="19"/>
      <c r="B214" s="19"/>
      <c r="C214" s="19"/>
      <c r="D214" s="19"/>
    </row>
    <row r="215" spans="1:16" x14ac:dyDescent="0.35">
      <c r="A215" s="19"/>
      <c r="B215" s="19"/>
      <c r="C215" s="19"/>
      <c r="D215" s="19"/>
    </row>
    <row r="216" spans="1:16" x14ac:dyDescent="0.35">
      <c r="A216" s="19"/>
      <c r="B216" s="19"/>
      <c r="C216" s="19"/>
      <c r="D216" s="19"/>
    </row>
    <row r="217" spans="1:16" x14ac:dyDescent="0.35">
      <c r="A217" s="19"/>
      <c r="B217" s="19"/>
      <c r="C217" s="19"/>
      <c r="D217" s="19"/>
    </row>
    <row r="218" spans="1:16" x14ac:dyDescent="0.35">
      <c r="A218" s="19"/>
      <c r="B218" s="19"/>
      <c r="C218" s="19"/>
      <c r="D218" s="19"/>
    </row>
    <row r="219" spans="1:16" x14ac:dyDescent="0.35">
      <c r="A219" s="19"/>
      <c r="B219" s="19"/>
      <c r="C219" s="19"/>
      <c r="D219" s="19"/>
    </row>
    <row r="220" spans="1:16" x14ac:dyDescent="0.35">
      <c r="B220" s="19"/>
      <c r="C220" s="19"/>
      <c r="D220" s="19"/>
    </row>
    <row r="221" spans="1:16" ht="15.5" x14ac:dyDescent="0.35">
      <c r="A221" s="17" t="s">
        <v>101</v>
      </c>
      <c r="B221" s="18"/>
      <c r="C221" s="18"/>
      <c r="D221" s="38"/>
      <c r="E221" s="18"/>
      <c r="F221" s="18"/>
      <c r="G221" s="18"/>
      <c r="H221" s="3">
        <v>7.08</v>
      </c>
      <c r="I221">
        <f>SUM(H221*6)</f>
        <v>42.480000000000004</v>
      </c>
      <c r="K221" s="51">
        <f t="shared" si="5"/>
        <v>0</v>
      </c>
    </row>
    <row r="222" spans="1:16" ht="15.5" x14ac:dyDescent="0.35">
      <c r="A222" s="17"/>
      <c r="B222" s="18"/>
      <c r="C222" s="18"/>
      <c r="D222" s="38"/>
      <c r="E222" s="18"/>
      <c r="F222" s="18"/>
      <c r="G222" s="37" t="s">
        <v>100</v>
      </c>
      <c r="H222" s="3">
        <v>6.24</v>
      </c>
      <c r="I222">
        <f t="shared" ref="I222:I228" si="6">SUM(H222*6)</f>
        <v>37.44</v>
      </c>
      <c r="K222" s="51">
        <f t="shared" si="5"/>
        <v>0</v>
      </c>
      <c r="P222" s="3"/>
    </row>
    <row r="223" spans="1:16" ht="15.5" x14ac:dyDescent="0.35">
      <c r="A223" s="17" t="s">
        <v>102</v>
      </c>
      <c r="B223" s="18"/>
      <c r="C223" s="18"/>
      <c r="D223" s="38"/>
      <c r="E223" s="18"/>
      <c r="F223" s="18"/>
      <c r="G223" s="18"/>
      <c r="H223" s="3">
        <v>7.08</v>
      </c>
      <c r="I223">
        <f t="shared" si="6"/>
        <v>42.480000000000004</v>
      </c>
      <c r="K223" s="51">
        <f t="shared" si="5"/>
        <v>0</v>
      </c>
    </row>
    <row r="224" spans="1:16" ht="15.5" x14ac:dyDescent="0.35">
      <c r="A224" s="17"/>
      <c r="B224" s="18"/>
      <c r="C224" s="18"/>
      <c r="D224" s="38"/>
      <c r="E224" s="18"/>
      <c r="F224" s="18"/>
      <c r="G224" s="37" t="s">
        <v>100</v>
      </c>
      <c r="H224" s="3">
        <v>6.24</v>
      </c>
      <c r="I224">
        <f t="shared" si="6"/>
        <v>37.44</v>
      </c>
      <c r="K224" s="51">
        <f t="shared" si="5"/>
        <v>0</v>
      </c>
      <c r="P224" s="3"/>
    </row>
    <row r="225" spans="1:16" ht="15.5" x14ac:dyDescent="0.35">
      <c r="A225" s="17" t="s">
        <v>103</v>
      </c>
      <c r="B225" s="18"/>
      <c r="C225" s="18"/>
      <c r="D225" s="38"/>
      <c r="E225" s="18"/>
      <c r="F225" s="18"/>
      <c r="G225" s="18"/>
      <c r="H225" s="3">
        <v>7.08</v>
      </c>
      <c r="I225">
        <f t="shared" si="6"/>
        <v>42.480000000000004</v>
      </c>
      <c r="K225" s="51">
        <f t="shared" si="5"/>
        <v>0</v>
      </c>
    </row>
    <row r="226" spans="1:16" ht="15.5" x14ac:dyDescent="0.35">
      <c r="A226" s="17"/>
      <c r="B226" s="18"/>
      <c r="C226" s="18"/>
      <c r="D226" s="38"/>
      <c r="E226" s="18"/>
      <c r="F226" s="18"/>
      <c r="G226" s="37" t="s">
        <v>100</v>
      </c>
      <c r="H226" s="3">
        <v>6.24</v>
      </c>
      <c r="I226">
        <f t="shared" si="6"/>
        <v>37.44</v>
      </c>
      <c r="K226" s="51">
        <f t="shared" si="5"/>
        <v>0</v>
      </c>
      <c r="P226" s="3"/>
    </row>
    <row r="227" spans="1:16" ht="15.5" x14ac:dyDescent="0.35">
      <c r="A227" s="17" t="s">
        <v>104</v>
      </c>
      <c r="B227" s="18"/>
      <c r="C227" s="38"/>
      <c r="D227" s="38"/>
      <c r="E227" s="18"/>
      <c r="F227" s="18"/>
      <c r="G227" s="18"/>
      <c r="H227" s="3">
        <v>16.739999999999998</v>
      </c>
      <c r="I227">
        <f t="shared" si="6"/>
        <v>100.44</v>
      </c>
      <c r="K227" s="51">
        <f t="shared" si="5"/>
        <v>0</v>
      </c>
    </row>
    <row r="228" spans="1:16" ht="15.5" x14ac:dyDescent="0.35">
      <c r="A228" s="17" t="s">
        <v>105</v>
      </c>
      <c r="B228" s="18"/>
      <c r="C228" s="38"/>
      <c r="D228" s="38"/>
      <c r="E228" s="18"/>
      <c r="F228" s="18"/>
      <c r="G228" s="18"/>
      <c r="H228" s="3">
        <v>12.6</v>
      </c>
      <c r="I228">
        <f t="shared" si="6"/>
        <v>75.599999999999994</v>
      </c>
      <c r="K228" s="51">
        <f t="shared" si="5"/>
        <v>0</v>
      </c>
    </row>
    <row r="229" spans="1:16" x14ac:dyDescent="0.35">
      <c r="A229" s="19"/>
      <c r="B229" s="19"/>
      <c r="C229" s="19"/>
      <c r="D229" s="19"/>
    </row>
    <row r="230" spans="1:16" x14ac:dyDescent="0.35">
      <c r="A230" s="19"/>
      <c r="B230" s="19"/>
      <c r="C230" s="19"/>
      <c r="D230" s="19"/>
    </row>
    <row r="231" spans="1:16" x14ac:dyDescent="0.35">
      <c r="A231" s="19"/>
      <c r="B231" s="19"/>
      <c r="C231" s="19"/>
      <c r="D231" s="19"/>
    </row>
    <row r="232" spans="1:16" x14ac:dyDescent="0.35">
      <c r="A232" s="19"/>
      <c r="B232" s="19"/>
      <c r="C232" s="19"/>
      <c r="D232" s="19"/>
    </row>
    <row r="233" spans="1:16" x14ac:dyDescent="0.35">
      <c r="A233" s="19"/>
      <c r="B233" s="19"/>
      <c r="C233" s="19"/>
      <c r="D233" s="19"/>
    </row>
    <row r="234" spans="1:16" x14ac:dyDescent="0.35">
      <c r="A234" s="19"/>
      <c r="B234" s="19"/>
      <c r="C234" s="19"/>
      <c r="D234" s="19"/>
    </row>
    <row r="235" spans="1:16" x14ac:dyDescent="0.35">
      <c r="A235" s="19"/>
      <c r="B235" s="19"/>
      <c r="C235" s="19"/>
      <c r="D235" s="19"/>
    </row>
    <row r="236" spans="1:16" x14ac:dyDescent="0.35">
      <c r="A236" s="19"/>
      <c r="B236" s="19"/>
      <c r="C236" s="19"/>
      <c r="D236" s="19"/>
    </row>
    <row r="237" spans="1:16" x14ac:dyDescent="0.35">
      <c r="A237" s="19"/>
      <c r="B237" s="19"/>
      <c r="C237" s="19"/>
      <c r="D237" s="19"/>
    </row>
    <row r="238" spans="1:16" x14ac:dyDescent="0.35">
      <c r="A238" s="19"/>
      <c r="B238" s="19"/>
      <c r="C238" s="19"/>
      <c r="D238" s="19"/>
    </row>
    <row r="239" spans="1:16" x14ac:dyDescent="0.35">
      <c r="A239" s="19"/>
      <c r="B239" s="19"/>
      <c r="C239" s="19"/>
      <c r="D239" s="19"/>
    </row>
    <row r="240" spans="1:16" ht="15.5" x14ac:dyDescent="0.35">
      <c r="A240" s="5" t="s">
        <v>106</v>
      </c>
      <c r="B240" s="19"/>
      <c r="C240" s="19"/>
      <c r="D240" s="19"/>
      <c r="I240">
        <v>61.2</v>
      </c>
      <c r="K240" s="51">
        <f t="shared" si="5"/>
        <v>0</v>
      </c>
    </row>
    <row r="241" spans="1:11" ht="15.5" x14ac:dyDescent="0.35">
      <c r="A241" s="5" t="s">
        <v>107</v>
      </c>
      <c r="B241" s="19"/>
      <c r="C241" s="19"/>
      <c r="D241" s="19"/>
      <c r="I241">
        <v>42.12</v>
      </c>
      <c r="K241" s="51">
        <f t="shared" si="5"/>
        <v>0</v>
      </c>
    </row>
    <row r="242" spans="1:11" ht="15.5" x14ac:dyDescent="0.35">
      <c r="A242" s="5" t="s">
        <v>108</v>
      </c>
      <c r="B242" s="19"/>
      <c r="C242" s="19"/>
      <c r="D242" s="19"/>
      <c r="I242">
        <v>45.72</v>
      </c>
      <c r="K242" s="51">
        <f t="shared" si="5"/>
        <v>0</v>
      </c>
    </row>
    <row r="243" spans="1:11" ht="15.5" x14ac:dyDescent="0.35">
      <c r="A243" s="5" t="s">
        <v>109</v>
      </c>
      <c r="B243" s="19"/>
      <c r="C243" s="19"/>
      <c r="D243" s="19"/>
      <c r="I243">
        <v>49.68</v>
      </c>
      <c r="K243" s="51">
        <f t="shared" si="5"/>
        <v>0</v>
      </c>
    </row>
    <row r="244" spans="1:11" ht="15.5" x14ac:dyDescent="0.35">
      <c r="A244" s="5" t="s">
        <v>110</v>
      </c>
      <c r="B244" s="19"/>
      <c r="C244" s="19"/>
      <c r="D244" s="19"/>
      <c r="I244">
        <v>105.12</v>
      </c>
      <c r="K244" s="51">
        <f t="shared" si="5"/>
        <v>0</v>
      </c>
    </row>
    <row r="245" spans="1:11" ht="15.5" x14ac:dyDescent="0.35">
      <c r="A245" s="5" t="s">
        <v>111</v>
      </c>
      <c r="B245" s="19"/>
      <c r="C245" s="19"/>
      <c r="D245" s="19"/>
      <c r="I245">
        <v>75.599999999999994</v>
      </c>
      <c r="K245" s="51">
        <f t="shared" si="5"/>
        <v>0</v>
      </c>
    </row>
    <row r="246" spans="1:11" ht="15.5" x14ac:dyDescent="0.35">
      <c r="A246" s="5" t="s">
        <v>112</v>
      </c>
      <c r="B246" s="19"/>
      <c r="C246" s="19"/>
      <c r="D246" s="19"/>
      <c r="I246">
        <v>172.8</v>
      </c>
      <c r="K246" s="51">
        <f t="shared" si="5"/>
        <v>0</v>
      </c>
    </row>
    <row r="247" spans="1:11" x14ac:dyDescent="0.35">
      <c r="A247" s="19"/>
      <c r="B247" s="19"/>
      <c r="C247" s="19"/>
      <c r="D247" s="19"/>
    </row>
    <row r="248" spans="1:11" x14ac:dyDescent="0.35">
      <c r="A248" s="19"/>
      <c r="B248" s="19"/>
      <c r="C248" s="19"/>
      <c r="D248" s="19"/>
    </row>
    <row r="249" spans="1:11" x14ac:dyDescent="0.35">
      <c r="A249" s="19"/>
      <c r="B249" s="19"/>
      <c r="C249" s="19"/>
      <c r="D249" s="19"/>
    </row>
    <row r="250" spans="1:11" x14ac:dyDescent="0.35">
      <c r="A250" s="19"/>
      <c r="B250" s="19"/>
      <c r="C250" s="19"/>
      <c r="D250" s="19"/>
    </row>
    <row r="251" spans="1:11" x14ac:dyDescent="0.35">
      <c r="A251" s="19"/>
      <c r="B251" s="19"/>
      <c r="C251" s="19"/>
      <c r="D251" s="19"/>
    </row>
    <row r="252" spans="1:11" x14ac:dyDescent="0.35">
      <c r="A252" s="19"/>
      <c r="B252" s="19"/>
      <c r="C252" s="19"/>
      <c r="D252" s="19"/>
    </row>
    <row r="253" spans="1:11" x14ac:dyDescent="0.35">
      <c r="A253" s="19"/>
      <c r="B253" s="19"/>
      <c r="C253" s="19"/>
      <c r="D253" s="19"/>
    </row>
    <row r="254" spans="1:11" x14ac:dyDescent="0.35">
      <c r="A254" s="19"/>
      <c r="B254" s="19"/>
      <c r="C254" s="19"/>
      <c r="D254" s="19"/>
    </row>
    <row r="255" spans="1:11" x14ac:dyDescent="0.35">
      <c r="A255" s="19"/>
      <c r="B255" s="19"/>
      <c r="C255" s="19"/>
      <c r="D255" s="19"/>
    </row>
    <row r="256" spans="1:11" ht="15.5" x14ac:dyDescent="0.35">
      <c r="A256" s="5" t="s">
        <v>113</v>
      </c>
      <c r="B256" s="19"/>
      <c r="C256" s="19"/>
      <c r="D256" s="19"/>
      <c r="I256">
        <v>32.4</v>
      </c>
      <c r="K256" s="51">
        <f t="shared" si="5"/>
        <v>0</v>
      </c>
    </row>
    <row r="257" spans="1:11" ht="15.5" x14ac:dyDescent="0.35">
      <c r="A257" s="5" t="s">
        <v>114</v>
      </c>
      <c r="B257" s="19"/>
      <c r="C257" s="19"/>
      <c r="D257" s="19"/>
      <c r="I257">
        <v>32.4</v>
      </c>
      <c r="K257" s="51">
        <f t="shared" si="5"/>
        <v>0</v>
      </c>
    </row>
    <row r="258" spans="1:11" ht="15.5" x14ac:dyDescent="0.35">
      <c r="A258" s="5" t="s">
        <v>115</v>
      </c>
      <c r="B258" s="19"/>
      <c r="C258" s="19"/>
      <c r="D258" s="19"/>
      <c r="I258">
        <v>32.4</v>
      </c>
      <c r="K258" s="51">
        <f t="shared" si="5"/>
        <v>0</v>
      </c>
    </row>
    <row r="259" spans="1:11" ht="15.5" x14ac:dyDescent="0.35">
      <c r="A259" s="5" t="s">
        <v>116</v>
      </c>
      <c r="B259" s="19"/>
      <c r="C259" s="19"/>
      <c r="D259" s="19"/>
      <c r="I259">
        <v>40.32</v>
      </c>
      <c r="K259" s="51">
        <f t="shared" si="5"/>
        <v>0</v>
      </c>
    </row>
    <row r="260" spans="1:11" ht="15.5" x14ac:dyDescent="0.35">
      <c r="A260" s="5" t="s">
        <v>117</v>
      </c>
      <c r="B260" s="19"/>
      <c r="C260" s="19"/>
      <c r="D260" s="19"/>
      <c r="I260">
        <v>47.88</v>
      </c>
      <c r="K260" s="51">
        <f t="shared" si="5"/>
        <v>0</v>
      </c>
    </row>
    <row r="261" spans="1:11" ht="15.5" x14ac:dyDescent="0.35">
      <c r="A261" s="5" t="s">
        <v>118</v>
      </c>
      <c r="B261" s="19"/>
      <c r="C261" s="19"/>
      <c r="D261" s="19"/>
      <c r="I261">
        <v>59.04</v>
      </c>
      <c r="K261" s="51">
        <f t="shared" si="5"/>
        <v>0</v>
      </c>
    </row>
    <row r="262" spans="1:11" ht="15.5" x14ac:dyDescent="0.35">
      <c r="A262" s="5" t="s">
        <v>119</v>
      </c>
      <c r="B262" s="19"/>
      <c r="C262" s="19"/>
      <c r="D262" s="19"/>
      <c r="I262">
        <v>19.8</v>
      </c>
      <c r="K262" s="51">
        <f t="shared" si="5"/>
        <v>0</v>
      </c>
    </row>
    <row r="263" spans="1:11" ht="15.5" x14ac:dyDescent="0.35">
      <c r="A263" s="5" t="s">
        <v>120</v>
      </c>
      <c r="B263" s="19"/>
      <c r="C263" s="19"/>
      <c r="D263" s="19"/>
      <c r="I263">
        <v>77.040000000000006</v>
      </c>
      <c r="K263" s="51">
        <f t="shared" si="5"/>
        <v>0</v>
      </c>
    </row>
    <row r="264" spans="1:11" ht="15.5" x14ac:dyDescent="0.35">
      <c r="A264" s="5" t="s">
        <v>121</v>
      </c>
      <c r="B264" s="19"/>
      <c r="C264" s="19"/>
      <c r="D264" s="19"/>
      <c r="I264">
        <v>25.56</v>
      </c>
      <c r="K264" s="51">
        <f t="shared" si="5"/>
        <v>0</v>
      </c>
    </row>
    <row r="265" spans="1:11" x14ac:dyDescent="0.35">
      <c r="A265" s="19"/>
      <c r="B265" s="19"/>
      <c r="C265" s="19"/>
      <c r="D265" s="19"/>
    </row>
    <row r="274" spans="1:11" ht="15.5" x14ac:dyDescent="0.35">
      <c r="A274" s="1" t="s">
        <v>122</v>
      </c>
      <c r="I274">
        <v>46.44</v>
      </c>
      <c r="K274" s="51">
        <f t="shared" ref="K274:K334" si="7">SUM(I274*J274)</f>
        <v>0</v>
      </c>
    </row>
    <row r="275" spans="1:11" ht="15.5" x14ac:dyDescent="0.35">
      <c r="A275" s="1" t="s">
        <v>123</v>
      </c>
      <c r="I275">
        <v>50.4</v>
      </c>
      <c r="K275" s="51">
        <f t="shared" si="7"/>
        <v>0</v>
      </c>
    </row>
    <row r="276" spans="1:11" ht="15.5" x14ac:dyDescent="0.35">
      <c r="A276" s="1" t="s">
        <v>124</v>
      </c>
      <c r="I276">
        <v>65.88</v>
      </c>
      <c r="K276" s="51">
        <f t="shared" si="7"/>
        <v>0</v>
      </c>
    </row>
    <row r="277" spans="1:11" ht="15.5" x14ac:dyDescent="0.35">
      <c r="A277" s="1" t="s">
        <v>125</v>
      </c>
      <c r="I277">
        <v>38.520000000000003</v>
      </c>
      <c r="K277" s="51">
        <f t="shared" si="7"/>
        <v>0</v>
      </c>
    </row>
    <row r="278" spans="1:11" ht="15.5" x14ac:dyDescent="0.35">
      <c r="A278" s="1" t="s">
        <v>126</v>
      </c>
      <c r="I278">
        <v>81.36</v>
      </c>
      <c r="K278" s="51">
        <f t="shared" si="7"/>
        <v>0</v>
      </c>
    </row>
    <row r="287" spans="1:11" ht="15.5" x14ac:dyDescent="0.35">
      <c r="A287" s="1" t="s">
        <v>127</v>
      </c>
      <c r="I287">
        <v>38.159999999999997</v>
      </c>
      <c r="K287" s="51">
        <f t="shared" si="7"/>
        <v>0</v>
      </c>
    </row>
    <row r="288" spans="1:11" ht="15.5" x14ac:dyDescent="0.35">
      <c r="A288" s="1" t="s">
        <v>128</v>
      </c>
      <c r="I288">
        <v>38.159999999999997</v>
      </c>
      <c r="K288" s="51">
        <f t="shared" si="7"/>
        <v>0</v>
      </c>
    </row>
    <row r="289" spans="1:11" ht="15.5" x14ac:dyDescent="0.35">
      <c r="A289" s="1" t="s">
        <v>129</v>
      </c>
      <c r="I289">
        <v>56.16</v>
      </c>
      <c r="K289" s="51">
        <f t="shared" si="7"/>
        <v>0</v>
      </c>
    </row>
    <row r="290" spans="1:11" ht="15.5" x14ac:dyDescent="0.35">
      <c r="A290" s="1" t="s">
        <v>130</v>
      </c>
      <c r="I290">
        <v>100.08</v>
      </c>
      <c r="K290" s="51">
        <f t="shared" si="7"/>
        <v>0</v>
      </c>
    </row>
    <row r="301" spans="1:11" x14ac:dyDescent="0.35">
      <c r="A301" s="10" t="s">
        <v>131</v>
      </c>
    </row>
    <row r="302" spans="1:11" ht="15.5" x14ac:dyDescent="0.35">
      <c r="A302" s="1" t="s">
        <v>132</v>
      </c>
      <c r="I302">
        <v>52.56</v>
      </c>
      <c r="K302" s="51">
        <f t="shared" si="7"/>
        <v>0</v>
      </c>
    </row>
    <row r="303" spans="1:11" ht="15.5" x14ac:dyDescent="0.35">
      <c r="A303" s="1" t="s">
        <v>133</v>
      </c>
      <c r="I303">
        <v>42.48</v>
      </c>
      <c r="K303" s="51">
        <f t="shared" si="7"/>
        <v>0</v>
      </c>
    </row>
    <row r="304" spans="1:11" ht="15.5" x14ac:dyDescent="0.35">
      <c r="A304" s="1" t="s">
        <v>134</v>
      </c>
      <c r="I304">
        <v>42.12</v>
      </c>
      <c r="K304" s="51">
        <f t="shared" si="7"/>
        <v>0</v>
      </c>
    </row>
    <row r="305" spans="1:11" ht="15.5" x14ac:dyDescent="0.35">
      <c r="A305" s="1" t="s">
        <v>135</v>
      </c>
      <c r="I305">
        <v>68.400000000000006</v>
      </c>
      <c r="K305" s="51">
        <f t="shared" si="7"/>
        <v>0</v>
      </c>
    </row>
    <row r="306" spans="1:11" ht="15.5" x14ac:dyDescent="0.35">
      <c r="A306" s="1" t="s">
        <v>136</v>
      </c>
      <c r="I306">
        <v>92.88</v>
      </c>
      <c r="K306" s="51">
        <f t="shared" si="7"/>
        <v>0</v>
      </c>
    </row>
    <row r="314" spans="1:11" ht="15.5" x14ac:dyDescent="0.35">
      <c r="A314" s="1" t="s">
        <v>137</v>
      </c>
      <c r="I314">
        <v>56.16</v>
      </c>
      <c r="K314" s="51">
        <f t="shared" si="7"/>
        <v>0</v>
      </c>
    </row>
    <row r="317" spans="1:11" x14ac:dyDescent="0.35">
      <c r="A317" s="20"/>
      <c r="B317" s="20"/>
      <c r="C317" s="20"/>
      <c r="D317" s="20"/>
    </row>
    <row r="318" spans="1:11" x14ac:dyDescent="0.35">
      <c r="A318" s="20"/>
      <c r="B318" s="20"/>
      <c r="C318" s="20"/>
      <c r="D318" s="20"/>
    </row>
    <row r="319" spans="1:11" x14ac:dyDescent="0.35">
      <c r="A319" s="20"/>
      <c r="B319" s="20"/>
      <c r="C319" s="20"/>
      <c r="D319" s="20"/>
    </row>
    <row r="320" spans="1:11" x14ac:dyDescent="0.35">
      <c r="A320" s="20"/>
      <c r="B320" s="20"/>
      <c r="C320" s="20"/>
      <c r="D320" s="20"/>
    </row>
    <row r="321" spans="1:11" x14ac:dyDescent="0.35">
      <c r="A321" s="20"/>
      <c r="B321" s="20"/>
      <c r="C321" s="20"/>
      <c r="D321" s="20"/>
    </row>
    <row r="322" spans="1:11" x14ac:dyDescent="0.35">
      <c r="A322" s="20"/>
      <c r="B322" s="20"/>
      <c r="C322" s="20"/>
      <c r="D322" s="20"/>
    </row>
    <row r="323" spans="1:11" x14ac:dyDescent="0.35">
      <c r="A323" s="20"/>
      <c r="B323" s="20"/>
      <c r="C323" s="20"/>
      <c r="D323" s="20"/>
    </row>
    <row r="324" spans="1:11" ht="15.5" x14ac:dyDescent="0.35">
      <c r="A324" s="23" t="s">
        <v>138</v>
      </c>
      <c r="D324" s="20"/>
      <c r="G324" s="29">
        <v>5.46</v>
      </c>
      <c r="I324">
        <f>SUM(G324*6)</f>
        <v>32.76</v>
      </c>
      <c r="K324" s="51">
        <f t="shared" si="7"/>
        <v>0</v>
      </c>
    </row>
    <row r="325" spans="1:11" ht="15.5" x14ac:dyDescent="0.35">
      <c r="A325" s="23" t="s">
        <v>139</v>
      </c>
      <c r="C325" s="40"/>
      <c r="D325" s="20"/>
      <c r="G325" s="29">
        <v>17.88</v>
      </c>
      <c r="I325">
        <f t="shared" ref="I325:I344" si="8">SUM(G325*6)</f>
        <v>107.28</v>
      </c>
      <c r="K325" s="51">
        <f t="shared" si="7"/>
        <v>0</v>
      </c>
    </row>
    <row r="326" spans="1:11" ht="15.5" x14ac:dyDescent="0.35">
      <c r="A326" s="23" t="s">
        <v>140</v>
      </c>
      <c r="C326" s="24"/>
      <c r="D326" s="20"/>
      <c r="G326" s="29">
        <v>32.1</v>
      </c>
      <c r="I326">
        <f t="shared" si="8"/>
        <v>192.60000000000002</v>
      </c>
      <c r="K326" s="51">
        <f t="shared" si="7"/>
        <v>0</v>
      </c>
    </row>
    <row r="327" spans="1:11" ht="15.5" x14ac:dyDescent="0.35">
      <c r="A327" s="23" t="s">
        <v>141</v>
      </c>
      <c r="C327" s="24"/>
      <c r="D327" s="20"/>
      <c r="G327" s="29">
        <v>8.34</v>
      </c>
      <c r="I327">
        <f t="shared" si="8"/>
        <v>50.04</v>
      </c>
      <c r="K327" s="51">
        <f t="shared" si="7"/>
        <v>0</v>
      </c>
    </row>
    <row r="328" spans="1:11" ht="15.5" x14ac:dyDescent="0.35">
      <c r="A328" s="23" t="s">
        <v>142</v>
      </c>
      <c r="D328" s="20"/>
      <c r="G328" s="29">
        <v>10.199999999999999</v>
      </c>
      <c r="I328">
        <f t="shared" si="8"/>
        <v>61.199999999999996</v>
      </c>
      <c r="K328" s="51">
        <f t="shared" si="7"/>
        <v>0</v>
      </c>
    </row>
    <row r="329" spans="1:11" ht="15.5" x14ac:dyDescent="0.35">
      <c r="A329" s="23"/>
      <c r="D329" s="20"/>
      <c r="F329" s="39" t="s">
        <v>94</v>
      </c>
      <c r="G329" s="29">
        <v>7.68</v>
      </c>
      <c r="H329" s="41"/>
      <c r="I329">
        <f t="shared" si="8"/>
        <v>46.08</v>
      </c>
      <c r="K329" s="51">
        <f t="shared" si="7"/>
        <v>0</v>
      </c>
    </row>
    <row r="330" spans="1:11" ht="15.5" x14ac:dyDescent="0.35">
      <c r="A330" s="5" t="s">
        <v>143</v>
      </c>
      <c r="C330" s="24"/>
      <c r="D330" s="20"/>
      <c r="G330" s="42">
        <v>19.2</v>
      </c>
      <c r="I330">
        <f t="shared" si="8"/>
        <v>115.19999999999999</v>
      </c>
      <c r="K330" s="51">
        <f t="shared" si="7"/>
        <v>0</v>
      </c>
    </row>
    <row r="331" spans="1:11" ht="15.5" x14ac:dyDescent="0.35">
      <c r="A331" s="23" t="s">
        <v>144</v>
      </c>
      <c r="C331" s="24"/>
      <c r="D331" s="20"/>
      <c r="G331" s="29">
        <v>5.46</v>
      </c>
      <c r="I331">
        <f t="shared" si="8"/>
        <v>32.76</v>
      </c>
      <c r="K331" s="51">
        <f t="shared" si="7"/>
        <v>0</v>
      </c>
    </row>
    <row r="332" spans="1:11" ht="15.5" x14ac:dyDescent="0.35">
      <c r="A332" s="23" t="s">
        <v>145</v>
      </c>
      <c r="D332" s="20"/>
      <c r="G332" s="29">
        <v>6.9</v>
      </c>
      <c r="I332">
        <f t="shared" si="8"/>
        <v>41.400000000000006</v>
      </c>
      <c r="K332" s="51">
        <f t="shared" si="7"/>
        <v>0</v>
      </c>
    </row>
    <row r="333" spans="1:11" ht="15.5" x14ac:dyDescent="0.35">
      <c r="A333" s="23"/>
      <c r="D333" s="20"/>
      <c r="F333" s="39" t="s">
        <v>94</v>
      </c>
      <c r="G333" s="29">
        <v>5.64</v>
      </c>
      <c r="H333" s="41"/>
      <c r="I333">
        <f t="shared" si="8"/>
        <v>33.839999999999996</v>
      </c>
      <c r="K333" s="51">
        <f t="shared" si="7"/>
        <v>0</v>
      </c>
    </row>
    <row r="334" spans="1:11" ht="15.5" x14ac:dyDescent="0.35">
      <c r="A334" s="23" t="s">
        <v>146</v>
      </c>
      <c r="C334" s="24"/>
      <c r="D334" s="20"/>
      <c r="G334" s="29">
        <v>20.04</v>
      </c>
      <c r="I334">
        <f t="shared" si="8"/>
        <v>120.24</v>
      </c>
      <c r="K334" s="51">
        <f t="shared" si="7"/>
        <v>0</v>
      </c>
    </row>
    <row r="335" spans="1:11" ht="15.5" x14ac:dyDescent="0.35">
      <c r="A335" s="5" t="s">
        <v>147</v>
      </c>
      <c r="C335" s="24"/>
      <c r="D335" s="20"/>
      <c r="G335" s="42">
        <v>10.08</v>
      </c>
      <c r="I335">
        <f t="shared" si="8"/>
        <v>60.480000000000004</v>
      </c>
      <c r="K335" s="51">
        <f t="shared" ref="K335:K398" si="9">SUM(I335*J335)</f>
        <v>0</v>
      </c>
    </row>
    <row r="336" spans="1:11" ht="15.5" x14ac:dyDescent="0.35">
      <c r="A336" s="23" t="s">
        <v>148</v>
      </c>
      <c r="C336" s="24"/>
      <c r="D336" s="20"/>
      <c r="G336" s="29">
        <v>8.52</v>
      </c>
      <c r="I336">
        <f t="shared" si="8"/>
        <v>51.12</v>
      </c>
      <c r="K336" s="51">
        <f t="shared" si="9"/>
        <v>0</v>
      </c>
    </row>
    <row r="337" spans="1:11" ht="15.5" x14ac:dyDescent="0.35">
      <c r="A337" s="23" t="s">
        <v>149</v>
      </c>
      <c r="C337" s="24"/>
      <c r="D337" s="20"/>
      <c r="G337" s="29">
        <v>6.42</v>
      </c>
      <c r="I337">
        <f t="shared" si="8"/>
        <v>38.519999999999996</v>
      </c>
      <c r="K337" s="51">
        <f t="shared" si="9"/>
        <v>0</v>
      </c>
    </row>
    <row r="338" spans="1:11" ht="15.5" x14ac:dyDescent="0.35">
      <c r="A338" s="23" t="s">
        <v>150</v>
      </c>
      <c r="D338" s="20"/>
      <c r="G338" s="29">
        <v>10.199999999999999</v>
      </c>
      <c r="I338">
        <f t="shared" si="8"/>
        <v>61.199999999999996</v>
      </c>
      <c r="K338" s="51">
        <f t="shared" si="9"/>
        <v>0</v>
      </c>
    </row>
    <row r="339" spans="1:11" ht="15.5" x14ac:dyDescent="0.35">
      <c r="A339" s="23"/>
      <c r="D339" s="20"/>
      <c r="F339" s="39" t="s">
        <v>94</v>
      </c>
      <c r="G339" s="29">
        <v>7.68</v>
      </c>
      <c r="H339" s="41"/>
      <c r="I339">
        <f t="shared" si="8"/>
        <v>46.08</v>
      </c>
      <c r="K339" s="51">
        <f t="shared" si="9"/>
        <v>0</v>
      </c>
    </row>
    <row r="340" spans="1:11" ht="15.5" x14ac:dyDescent="0.35">
      <c r="A340" s="23" t="s">
        <v>151</v>
      </c>
      <c r="C340" s="24"/>
      <c r="D340" s="20"/>
      <c r="G340" s="29">
        <v>19.559999999999999</v>
      </c>
      <c r="I340">
        <f t="shared" si="8"/>
        <v>117.35999999999999</v>
      </c>
      <c r="K340" s="51">
        <f t="shared" si="9"/>
        <v>0</v>
      </c>
    </row>
    <row r="341" spans="1:11" ht="15.5" x14ac:dyDescent="0.35">
      <c r="A341" s="23" t="s">
        <v>152</v>
      </c>
      <c r="C341" s="24"/>
      <c r="D341" s="20"/>
      <c r="G341" s="29">
        <v>18.36</v>
      </c>
      <c r="I341">
        <f t="shared" si="8"/>
        <v>110.16</v>
      </c>
      <c r="K341" s="51">
        <f t="shared" si="9"/>
        <v>0</v>
      </c>
    </row>
    <row r="342" spans="1:11" ht="15.5" x14ac:dyDescent="0.35">
      <c r="A342" s="23" t="s">
        <v>153</v>
      </c>
      <c r="C342" s="24"/>
      <c r="D342" s="20"/>
      <c r="G342" s="29">
        <v>37.200000000000003</v>
      </c>
      <c r="I342">
        <v>37.200000000000003</v>
      </c>
      <c r="K342" s="51">
        <f t="shared" si="9"/>
        <v>0</v>
      </c>
    </row>
    <row r="343" spans="1:11" ht="15.5" x14ac:dyDescent="0.35">
      <c r="A343" s="23" t="s">
        <v>154</v>
      </c>
      <c r="C343" s="24"/>
      <c r="D343" s="20"/>
      <c r="G343" s="29">
        <v>59.4</v>
      </c>
      <c r="I343">
        <f t="shared" si="8"/>
        <v>356.4</v>
      </c>
      <c r="K343" s="51">
        <f t="shared" si="9"/>
        <v>0</v>
      </c>
    </row>
    <row r="344" spans="1:11" ht="15.5" x14ac:dyDescent="0.35">
      <c r="A344" s="23" t="s">
        <v>155</v>
      </c>
      <c r="C344" s="24"/>
      <c r="D344" s="20"/>
      <c r="G344" s="29">
        <v>102.6</v>
      </c>
      <c r="I344">
        <f t="shared" si="8"/>
        <v>615.59999999999991</v>
      </c>
      <c r="K344" s="51">
        <f t="shared" si="9"/>
        <v>0</v>
      </c>
    </row>
    <row r="345" spans="1:11" ht="15.5" x14ac:dyDescent="0.35">
      <c r="A345" s="23" t="s">
        <v>156</v>
      </c>
      <c r="C345" s="24"/>
      <c r="D345" s="20"/>
      <c r="G345" s="29">
        <v>165.6</v>
      </c>
      <c r="I345">
        <v>165.6</v>
      </c>
      <c r="K345" s="51">
        <f t="shared" si="9"/>
        <v>0</v>
      </c>
    </row>
    <row r="346" spans="1:11" ht="15.5" x14ac:dyDescent="0.35">
      <c r="A346" s="23" t="s">
        <v>157</v>
      </c>
      <c r="C346" s="24"/>
      <c r="D346" s="20"/>
      <c r="G346" s="29">
        <v>111.6</v>
      </c>
      <c r="I346">
        <f>SUM(G346*6)</f>
        <v>669.59999999999991</v>
      </c>
      <c r="K346" s="51">
        <f t="shared" si="9"/>
        <v>0</v>
      </c>
    </row>
    <row r="347" spans="1:11" ht="15.5" x14ac:dyDescent="0.35">
      <c r="A347" s="23" t="s">
        <v>158</v>
      </c>
      <c r="C347" s="24"/>
      <c r="D347" s="20"/>
      <c r="G347" s="29">
        <v>180</v>
      </c>
      <c r="I347">
        <v>180</v>
      </c>
      <c r="K347" s="51">
        <f t="shared" si="9"/>
        <v>0</v>
      </c>
    </row>
    <row r="348" spans="1:11" x14ac:dyDescent="0.35">
      <c r="A348" s="20"/>
      <c r="B348" s="20"/>
      <c r="C348" s="20"/>
      <c r="D348" s="20"/>
    </row>
    <row r="349" spans="1:11" x14ac:dyDescent="0.35">
      <c r="A349" s="20"/>
      <c r="B349" s="20"/>
      <c r="C349" s="20"/>
      <c r="D349" s="20"/>
    </row>
    <row r="350" spans="1:11" x14ac:dyDescent="0.35">
      <c r="A350" s="20"/>
      <c r="B350" s="20"/>
      <c r="C350" s="20"/>
      <c r="D350" s="20"/>
    </row>
    <row r="351" spans="1:11" x14ac:dyDescent="0.35">
      <c r="A351" s="20"/>
      <c r="B351" s="20"/>
      <c r="C351" s="20"/>
      <c r="D351" s="20"/>
    </row>
    <row r="352" spans="1:11" x14ac:dyDescent="0.35">
      <c r="A352" s="20"/>
      <c r="B352" s="20"/>
      <c r="C352" s="20"/>
      <c r="D352" s="20"/>
    </row>
    <row r="353" spans="1:11" x14ac:dyDescent="0.35">
      <c r="A353" s="20"/>
      <c r="B353" s="20"/>
      <c r="C353" s="20"/>
      <c r="D353" s="20"/>
    </row>
    <row r="354" spans="1:11" x14ac:dyDescent="0.35">
      <c r="A354" s="20"/>
      <c r="B354" s="20"/>
      <c r="C354" s="20"/>
      <c r="D354" s="20"/>
    </row>
    <row r="355" spans="1:11" x14ac:dyDescent="0.35">
      <c r="A355" s="20"/>
      <c r="B355" s="20"/>
      <c r="C355" s="20"/>
      <c r="D355" s="20"/>
    </row>
    <row r="356" spans="1:11" x14ac:dyDescent="0.35">
      <c r="A356" s="20"/>
      <c r="B356" s="20"/>
      <c r="C356" s="20"/>
      <c r="D356" s="20"/>
    </row>
    <row r="357" spans="1:11" x14ac:dyDescent="0.35">
      <c r="A357" s="20"/>
      <c r="B357" s="20"/>
      <c r="C357" s="20"/>
      <c r="D357" s="20"/>
    </row>
    <row r="358" spans="1:11" ht="15.5" x14ac:dyDescent="0.35">
      <c r="A358" s="5" t="s">
        <v>159</v>
      </c>
      <c r="B358" s="20"/>
      <c r="C358" s="20"/>
      <c r="D358" s="20"/>
      <c r="I358">
        <v>30.24</v>
      </c>
      <c r="K358" s="51">
        <f t="shared" si="9"/>
        <v>0</v>
      </c>
    </row>
    <row r="359" spans="1:11" ht="15.5" x14ac:dyDescent="0.35">
      <c r="A359" s="5" t="s">
        <v>160</v>
      </c>
      <c r="B359" s="20"/>
      <c r="C359" s="20"/>
      <c r="D359" s="20"/>
      <c r="I359">
        <v>30.24</v>
      </c>
      <c r="K359" s="51">
        <f t="shared" si="9"/>
        <v>0</v>
      </c>
    </row>
    <row r="360" spans="1:11" ht="15.5" x14ac:dyDescent="0.35">
      <c r="A360" s="5" t="s">
        <v>161</v>
      </c>
      <c r="B360" s="20"/>
      <c r="C360" s="20"/>
      <c r="D360" s="20"/>
      <c r="I360">
        <v>30.24</v>
      </c>
      <c r="K360" s="51">
        <f t="shared" si="9"/>
        <v>0</v>
      </c>
    </row>
    <row r="361" spans="1:11" ht="15.5" x14ac:dyDescent="0.35">
      <c r="A361" s="27" t="s">
        <v>345</v>
      </c>
      <c r="B361" s="20"/>
      <c r="C361" s="20"/>
      <c r="D361" s="20"/>
      <c r="I361">
        <v>40.32</v>
      </c>
      <c r="K361" s="51">
        <f t="shared" si="9"/>
        <v>0</v>
      </c>
    </row>
    <row r="362" spans="1:11" ht="15.5" x14ac:dyDescent="0.35">
      <c r="A362" s="27" t="s">
        <v>347</v>
      </c>
      <c r="B362" s="20"/>
      <c r="C362" s="20"/>
      <c r="D362" s="20"/>
      <c r="I362">
        <v>40.32</v>
      </c>
      <c r="K362" s="51">
        <f t="shared" si="9"/>
        <v>0</v>
      </c>
    </row>
    <row r="363" spans="1:11" ht="15.5" x14ac:dyDescent="0.35">
      <c r="A363" s="27"/>
      <c r="B363" s="20"/>
      <c r="C363" s="20"/>
      <c r="D363" s="20"/>
      <c r="E363" t="s">
        <v>346</v>
      </c>
      <c r="F363">
        <v>5.82</v>
      </c>
      <c r="I363">
        <v>34.92</v>
      </c>
      <c r="K363" s="51">
        <f t="shared" si="9"/>
        <v>0</v>
      </c>
    </row>
    <row r="364" spans="1:11" ht="15.5" x14ac:dyDescent="0.35">
      <c r="A364" s="27" t="s">
        <v>348</v>
      </c>
      <c r="B364" s="20"/>
      <c r="C364" s="20"/>
      <c r="D364" s="20"/>
      <c r="I364">
        <v>40.32</v>
      </c>
      <c r="K364" s="51">
        <f t="shared" si="9"/>
        <v>0</v>
      </c>
    </row>
    <row r="365" spans="1:11" ht="15.5" x14ac:dyDescent="0.35">
      <c r="A365" s="27"/>
      <c r="B365" s="20"/>
      <c r="C365" s="20"/>
      <c r="D365" s="20"/>
      <c r="E365" t="s">
        <v>346</v>
      </c>
      <c r="F365">
        <v>5.82</v>
      </c>
      <c r="I365">
        <v>34.92</v>
      </c>
      <c r="K365" s="51">
        <f t="shared" si="9"/>
        <v>0</v>
      </c>
    </row>
    <row r="366" spans="1:11" ht="15.5" x14ac:dyDescent="0.35">
      <c r="A366" s="27" t="s">
        <v>349</v>
      </c>
      <c r="B366" s="20"/>
      <c r="C366" s="20"/>
      <c r="D366" s="20"/>
      <c r="I366">
        <v>40.32</v>
      </c>
      <c r="K366" s="51">
        <f t="shared" si="9"/>
        <v>0</v>
      </c>
    </row>
    <row r="367" spans="1:11" x14ac:dyDescent="0.35">
      <c r="A367" s="20"/>
      <c r="B367" s="20"/>
      <c r="C367" s="20"/>
      <c r="D367" s="20"/>
      <c r="E367" t="s">
        <v>346</v>
      </c>
      <c r="F367">
        <v>5.82</v>
      </c>
      <c r="I367">
        <v>34.92</v>
      </c>
      <c r="K367" s="51">
        <f t="shared" si="9"/>
        <v>0</v>
      </c>
    </row>
    <row r="375" spans="1:11" ht="15.5" x14ac:dyDescent="0.35">
      <c r="A375" s="1" t="s">
        <v>162</v>
      </c>
      <c r="I375">
        <v>50.4</v>
      </c>
      <c r="K375" s="51">
        <f t="shared" si="9"/>
        <v>0</v>
      </c>
    </row>
    <row r="376" spans="1:11" ht="15.5" x14ac:dyDescent="0.35">
      <c r="A376" s="1" t="s">
        <v>163</v>
      </c>
      <c r="I376">
        <v>68.400000000000006</v>
      </c>
      <c r="K376" s="51">
        <f t="shared" si="9"/>
        <v>0</v>
      </c>
    </row>
    <row r="377" spans="1:11" ht="15.5" x14ac:dyDescent="0.35">
      <c r="A377" s="1" t="s">
        <v>164</v>
      </c>
      <c r="I377">
        <v>50.4</v>
      </c>
      <c r="K377" s="51">
        <f t="shared" si="9"/>
        <v>0</v>
      </c>
    </row>
    <row r="378" spans="1:11" ht="15.5" x14ac:dyDescent="0.35">
      <c r="A378" s="1" t="s">
        <v>165</v>
      </c>
      <c r="I378">
        <v>68.400000000000006</v>
      </c>
      <c r="K378" s="51">
        <f t="shared" si="9"/>
        <v>0</v>
      </c>
    </row>
    <row r="387" spans="1:13" ht="15.5" x14ac:dyDescent="0.35">
      <c r="A387" s="1" t="s">
        <v>166</v>
      </c>
      <c r="I387">
        <v>38.880000000000003</v>
      </c>
      <c r="K387" s="51">
        <f t="shared" si="9"/>
        <v>0</v>
      </c>
    </row>
    <row r="388" spans="1:13" ht="15.5" x14ac:dyDescent="0.35">
      <c r="A388" s="1" t="s">
        <v>167</v>
      </c>
      <c r="I388">
        <v>27</v>
      </c>
      <c r="K388" s="51">
        <f t="shared" si="9"/>
        <v>0</v>
      </c>
    </row>
    <row r="389" spans="1:13" ht="15.5" x14ac:dyDescent="0.35">
      <c r="A389" s="1" t="s">
        <v>168</v>
      </c>
      <c r="I389">
        <v>27</v>
      </c>
      <c r="K389" s="51">
        <f t="shared" si="9"/>
        <v>0</v>
      </c>
    </row>
    <row r="390" spans="1:13" ht="15.5" x14ac:dyDescent="0.35">
      <c r="A390" s="1" t="s">
        <v>169</v>
      </c>
      <c r="I390">
        <v>27</v>
      </c>
      <c r="K390" s="51">
        <f t="shared" si="9"/>
        <v>0</v>
      </c>
    </row>
    <row r="391" spans="1:13" ht="15.5" x14ac:dyDescent="0.35">
      <c r="A391" s="1" t="s">
        <v>170</v>
      </c>
      <c r="I391">
        <v>38.880000000000003</v>
      </c>
      <c r="K391" s="51">
        <f t="shared" si="9"/>
        <v>0</v>
      </c>
    </row>
    <row r="392" spans="1:13" ht="15.5" x14ac:dyDescent="0.35">
      <c r="A392" s="1" t="s">
        <v>171</v>
      </c>
      <c r="I392">
        <v>76.319999999999993</v>
      </c>
      <c r="K392" s="51">
        <f t="shared" si="9"/>
        <v>0</v>
      </c>
    </row>
    <row r="398" spans="1:13" ht="15.5" x14ac:dyDescent="0.35">
      <c r="A398" s="1" t="s">
        <v>172</v>
      </c>
      <c r="I398">
        <v>46.08</v>
      </c>
      <c r="K398" s="51">
        <f t="shared" si="9"/>
        <v>0</v>
      </c>
    </row>
    <row r="399" spans="1:13" ht="15.5" x14ac:dyDescent="0.35">
      <c r="A399" s="1" t="s">
        <v>173</v>
      </c>
      <c r="I399">
        <v>77.760000000000005</v>
      </c>
      <c r="K399" s="51">
        <f t="shared" ref="K399:K462" si="10">SUM(I399*J399)</f>
        <v>0</v>
      </c>
    </row>
    <row r="400" spans="1:13" ht="15.5" x14ac:dyDescent="0.35">
      <c r="A400" s="66" t="s">
        <v>174</v>
      </c>
      <c r="B400" s="67"/>
      <c r="C400" s="67"/>
      <c r="D400" s="67"/>
      <c r="E400" s="67"/>
      <c r="F400" s="67"/>
      <c r="G400" s="67"/>
      <c r="H400" s="67"/>
      <c r="I400" s="67">
        <v>46.08</v>
      </c>
      <c r="J400" s="67"/>
      <c r="K400" s="68">
        <f t="shared" si="10"/>
        <v>0</v>
      </c>
      <c r="M400" s="69" t="s">
        <v>364</v>
      </c>
    </row>
    <row r="401" spans="1:11" ht="15.5" x14ac:dyDescent="0.35">
      <c r="A401" s="1" t="s">
        <v>175</v>
      </c>
      <c r="I401">
        <v>46.08</v>
      </c>
      <c r="K401" s="51">
        <f t="shared" si="10"/>
        <v>0</v>
      </c>
    </row>
    <row r="402" spans="1:11" ht="15.5" x14ac:dyDescent="0.35">
      <c r="A402" s="1" t="s">
        <v>176</v>
      </c>
      <c r="I402">
        <v>49.68</v>
      </c>
      <c r="K402" s="51">
        <f t="shared" si="10"/>
        <v>0</v>
      </c>
    </row>
    <row r="403" spans="1:11" ht="15.5" x14ac:dyDescent="0.35">
      <c r="A403" s="1" t="s">
        <v>177</v>
      </c>
      <c r="I403">
        <v>77.760000000000005</v>
      </c>
      <c r="K403" s="51">
        <f t="shared" si="10"/>
        <v>0</v>
      </c>
    </row>
    <row r="409" spans="1:11" ht="15.5" x14ac:dyDescent="0.35">
      <c r="A409" s="1" t="s">
        <v>178</v>
      </c>
      <c r="I409">
        <v>48.24</v>
      </c>
      <c r="K409" s="51">
        <f t="shared" si="10"/>
        <v>0</v>
      </c>
    </row>
    <row r="410" spans="1:11" ht="15.5" x14ac:dyDescent="0.35">
      <c r="A410" s="1" t="s">
        <v>179</v>
      </c>
      <c r="I410">
        <v>65.16</v>
      </c>
      <c r="K410" s="51">
        <f t="shared" si="10"/>
        <v>0</v>
      </c>
    </row>
    <row r="411" spans="1:11" ht="15.5" x14ac:dyDescent="0.35">
      <c r="A411" s="1" t="s">
        <v>180</v>
      </c>
      <c r="I411">
        <v>75.599999999999994</v>
      </c>
      <c r="K411" s="51">
        <f t="shared" si="10"/>
        <v>0</v>
      </c>
    </row>
    <row r="419" spans="1:11" ht="15.5" x14ac:dyDescent="0.35">
      <c r="A419" s="27" t="s">
        <v>350</v>
      </c>
      <c r="I419">
        <v>42.84</v>
      </c>
      <c r="K419" s="51">
        <f t="shared" si="10"/>
        <v>0</v>
      </c>
    </row>
    <row r="420" spans="1:11" ht="15.5" x14ac:dyDescent="0.35">
      <c r="A420" s="27" t="s">
        <v>352</v>
      </c>
      <c r="I420">
        <v>44.28</v>
      </c>
      <c r="K420" s="51">
        <f t="shared" si="10"/>
        <v>0</v>
      </c>
    </row>
    <row r="421" spans="1:11" x14ac:dyDescent="0.35">
      <c r="E421" s="16" t="s">
        <v>351</v>
      </c>
      <c r="I421">
        <v>37.08</v>
      </c>
      <c r="K421" s="51">
        <f t="shared" si="10"/>
        <v>0</v>
      </c>
    </row>
    <row r="434" spans="1:11" ht="15.5" x14ac:dyDescent="0.35">
      <c r="A434" s="1" t="s">
        <v>181</v>
      </c>
      <c r="I434">
        <v>37.08</v>
      </c>
      <c r="K434" s="51">
        <f t="shared" si="10"/>
        <v>0</v>
      </c>
    </row>
    <row r="435" spans="1:11" ht="15.5" x14ac:dyDescent="0.35">
      <c r="A435" s="1" t="s">
        <v>182</v>
      </c>
      <c r="I435">
        <v>46.8</v>
      </c>
      <c r="K435" s="51">
        <f t="shared" si="10"/>
        <v>0</v>
      </c>
    </row>
    <row r="437" spans="1:11" ht="15.5" x14ac:dyDescent="0.35">
      <c r="A437" s="1" t="s">
        <v>183</v>
      </c>
      <c r="I437">
        <v>52.56</v>
      </c>
      <c r="K437" s="51">
        <f t="shared" si="10"/>
        <v>0</v>
      </c>
    </row>
    <row r="438" spans="1:11" ht="15.5" x14ac:dyDescent="0.35">
      <c r="A438" s="1" t="s">
        <v>184</v>
      </c>
      <c r="I438">
        <v>42.48</v>
      </c>
      <c r="K438" s="51">
        <f t="shared" si="10"/>
        <v>0</v>
      </c>
    </row>
    <row r="439" spans="1:11" ht="15.5" x14ac:dyDescent="0.35">
      <c r="A439" s="1" t="s">
        <v>185</v>
      </c>
      <c r="I439">
        <v>61.2</v>
      </c>
      <c r="K439" s="51">
        <f t="shared" si="10"/>
        <v>0</v>
      </c>
    </row>
    <row r="441" spans="1:11" ht="15.5" x14ac:dyDescent="0.35">
      <c r="A441" s="1" t="s">
        <v>186</v>
      </c>
      <c r="I441">
        <v>93.6</v>
      </c>
      <c r="K441" s="51">
        <f t="shared" si="10"/>
        <v>0</v>
      </c>
    </row>
    <row r="453" spans="1:11" x14ac:dyDescent="0.35">
      <c r="A453" s="10" t="s">
        <v>187</v>
      </c>
    </row>
    <row r="455" spans="1:11" ht="15.5" x14ac:dyDescent="0.35">
      <c r="A455" s="43" t="s">
        <v>188</v>
      </c>
      <c r="B455" s="20"/>
      <c r="C455" s="20"/>
      <c r="D455" s="20"/>
      <c r="E455" s="20"/>
      <c r="F455" s="20"/>
      <c r="G455" s="12">
        <v>5.52</v>
      </c>
      <c r="I455">
        <f>SUM(G455*6)</f>
        <v>33.119999999999997</v>
      </c>
      <c r="K455" s="51">
        <f t="shared" si="10"/>
        <v>0</v>
      </c>
    </row>
    <row r="456" spans="1:11" ht="15.5" x14ac:dyDescent="0.35">
      <c r="A456" s="23" t="s">
        <v>189</v>
      </c>
      <c r="B456" s="20"/>
      <c r="C456" s="20"/>
      <c r="D456" s="20"/>
      <c r="E456" s="20"/>
      <c r="F456" s="20"/>
      <c r="G456" s="3">
        <v>6.66</v>
      </c>
      <c r="I456">
        <f t="shared" ref="I456:I467" si="11">SUM(G456*6)</f>
        <v>39.96</v>
      </c>
      <c r="K456" s="51">
        <f t="shared" si="10"/>
        <v>0</v>
      </c>
    </row>
    <row r="457" spans="1:11" ht="15.5" x14ac:dyDescent="0.35">
      <c r="A457" s="5" t="s">
        <v>190</v>
      </c>
      <c r="B457" s="20"/>
      <c r="C457" s="20"/>
      <c r="D457" s="20"/>
      <c r="E457" s="20"/>
      <c r="F457" s="20"/>
      <c r="G457" s="4">
        <v>6.66</v>
      </c>
      <c r="I457">
        <f t="shared" si="11"/>
        <v>39.96</v>
      </c>
      <c r="K457" s="51">
        <f t="shared" si="10"/>
        <v>0</v>
      </c>
    </row>
    <row r="458" spans="1:11" ht="15.5" x14ac:dyDescent="0.35">
      <c r="A458" s="23" t="s">
        <v>191</v>
      </c>
      <c r="B458" s="20"/>
      <c r="C458" s="20"/>
      <c r="D458" s="20"/>
      <c r="E458" s="20"/>
      <c r="F458" s="20"/>
      <c r="G458" s="3">
        <v>5.52</v>
      </c>
      <c r="I458">
        <f t="shared" si="11"/>
        <v>33.119999999999997</v>
      </c>
      <c r="K458" s="51">
        <f t="shared" si="10"/>
        <v>0</v>
      </c>
    </row>
    <row r="459" spans="1:11" ht="15.5" x14ac:dyDescent="0.35">
      <c r="A459" s="5" t="s">
        <v>192</v>
      </c>
      <c r="B459" s="20"/>
      <c r="C459" s="20"/>
      <c r="D459" s="20"/>
      <c r="E459" s="20"/>
      <c r="F459" s="20"/>
      <c r="G459" s="4">
        <v>7.14</v>
      </c>
      <c r="I459">
        <f t="shared" si="11"/>
        <v>42.839999999999996</v>
      </c>
      <c r="K459" s="51">
        <f t="shared" si="10"/>
        <v>0</v>
      </c>
    </row>
    <row r="460" spans="1:11" ht="15.5" x14ac:dyDescent="0.35">
      <c r="A460" s="23" t="s">
        <v>193</v>
      </c>
      <c r="B460" s="20"/>
      <c r="C460" s="20"/>
      <c r="D460" s="20"/>
      <c r="E460" s="20"/>
      <c r="F460" s="20"/>
      <c r="G460" s="3">
        <v>5.52</v>
      </c>
      <c r="I460">
        <f t="shared" si="11"/>
        <v>33.119999999999997</v>
      </c>
      <c r="K460" s="51">
        <f t="shared" si="10"/>
        <v>0</v>
      </c>
    </row>
    <row r="461" spans="1:11" ht="15.5" x14ac:dyDescent="0.35">
      <c r="A461" s="23" t="s">
        <v>194</v>
      </c>
      <c r="B461" s="20"/>
      <c r="C461" s="20"/>
      <c r="D461" s="20"/>
      <c r="E461" s="20"/>
      <c r="F461" s="20"/>
      <c r="G461" s="3">
        <v>5.52</v>
      </c>
      <c r="I461">
        <f t="shared" si="11"/>
        <v>33.119999999999997</v>
      </c>
      <c r="K461" s="51">
        <f t="shared" si="10"/>
        <v>0</v>
      </c>
    </row>
    <row r="462" spans="1:11" ht="15.5" x14ac:dyDescent="0.35">
      <c r="A462" s="23" t="s">
        <v>195</v>
      </c>
      <c r="B462" s="20"/>
      <c r="C462" s="20"/>
      <c r="D462" s="20"/>
      <c r="E462" s="20"/>
      <c r="F462" s="20"/>
      <c r="G462" s="3">
        <v>6.66</v>
      </c>
      <c r="I462">
        <f t="shared" si="11"/>
        <v>39.96</v>
      </c>
      <c r="K462" s="51">
        <f t="shared" si="10"/>
        <v>0</v>
      </c>
    </row>
    <row r="463" spans="1:11" ht="15.5" x14ac:dyDescent="0.35">
      <c r="A463" s="23" t="s">
        <v>196</v>
      </c>
      <c r="B463" s="20"/>
      <c r="C463" s="20"/>
      <c r="D463" s="20"/>
      <c r="E463" s="20"/>
      <c r="F463" s="20"/>
      <c r="G463" s="3">
        <v>6.66</v>
      </c>
      <c r="I463">
        <f t="shared" si="11"/>
        <v>39.96</v>
      </c>
      <c r="K463" s="51">
        <f t="shared" ref="K463:K519" si="12">SUM(I463*J463)</f>
        <v>0</v>
      </c>
    </row>
    <row r="464" spans="1:11" ht="15.5" x14ac:dyDescent="0.35">
      <c r="A464" s="23" t="s">
        <v>197</v>
      </c>
      <c r="B464" s="20"/>
      <c r="C464" s="20"/>
      <c r="D464" s="20"/>
      <c r="E464" s="20"/>
      <c r="F464" s="20"/>
      <c r="G464" s="3">
        <v>7.14</v>
      </c>
      <c r="I464">
        <f t="shared" si="11"/>
        <v>42.839999999999996</v>
      </c>
      <c r="K464" s="51">
        <f t="shared" si="12"/>
        <v>0</v>
      </c>
    </row>
    <row r="465" spans="1:11" ht="15.5" x14ac:dyDescent="0.35">
      <c r="A465" s="23" t="s">
        <v>198</v>
      </c>
      <c r="B465" s="20"/>
      <c r="C465" s="20"/>
      <c r="D465" s="20"/>
      <c r="E465" s="20"/>
      <c r="F465" s="20"/>
      <c r="G465" s="3">
        <v>7.14</v>
      </c>
      <c r="I465">
        <f t="shared" si="11"/>
        <v>42.839999999999996</v>
      </c>
      <c r="K465" s="51">
        <f t="shared" si="12"/>
        <v>0</v>
      </c>
    </row>
    <row r="466" spans="1:11" ht="15.5" x14ac:dyDescent="0.35">
      <c r="A466" s="23" t="s">
        <v>199</v>
      </c>
      <c r="B466" s="20"/>
      <c r="C466" s="20"/>
      <c r="D466" s="20"/>
      <c r="E466" s="20"/>
      <c r="F466" s="20"/>
      <c r="G466" s="3">
        <v>6.06</v>
      </c>
      <c r="I466">
        <f t="shared" si="11"/>
        <v>36.36</v>
      </c>
      <c r="K466" s="51">
        <f t="shared" si="12"/>
        <v>0</v>
      </c>
    </row>
    <row r="467" spans="1:11" ht="15.5" x14ac:dyDescent="0.35">
      <c r="A467" s="23" t="s">
        <v>200</v>
      </c>
      <c r="B467" s="20"/>
      <c r="C467" s="20"/>
      <c r="D467" s="20"/>
      <c r="E467" s="20"/>
      <c r="F467" s="20"/>
      <c r="G467" s="3">
        <v>7.92</v>
      </c>
      <c r="I467">
        <f t="shared" si="11"/>
        <v>47.519999999999996</v>
      </c>
      <c r="K467" s="51">
        <f t="shared" si="12"/>
        <v>0</v>
      </c>
    </row>
    <row r="474" spans="1:11" ht="15.5" x14ac:dyDescent="0.35">
      <c r="A474" s="1" t="s">
        <v>201</v>
      </c>
      <c r="I474">
        <v>34.56</v>
      </c>
      <c r="K474" s="51">
        <f t="shared" si="12"/>
        <v>0</v>
      </c>
    </row>
    <row r="475" spans="1:11" ht="15.5" x14ac:dyDescent="0.35">
      <c r="A475" s="1" t="s">
        <v>202</v>
      </c>
      <c r="I475">
        <v>41.04</v>
      </c>
      <c r="K475" s="51">
        <f t="shared" si="12"/>
        <v>0</v>
      </c>
    </row>
    <row r="476" spans="1:11" ht="15.5" x14ac:dyDescent="0.35">
      <c r="A476" s="1" t="s">
        <v>203</v>
      </c>
      <c r="I476">
        <v>26.64</v>
      </c>
      <c r="K476" s="51">
        <f t="shared" si="12"/>
        <v>0</v>
      </c>
    </row>
    <row r="477" spans="1:11" ht="15.5" x14ac:dyDescent="0.35">
      <c r="A477" s="1" t="s">
        <v>204</v>
      </c>
      <c r="I477">
        <v>26.64</v>
      </c>
      <c r="K477" s="51">
        <f t="shared" si="12"/>
        <v>0</v>
      </c>
    </row>
    <row r="478" spans="1:11" ht="15.5" x14ac:dyDescent="0.35">
      <c r="A478" s="1" t="s">
        <v>205</v>
      </c>
      <c r="I478">
        <v>45.36</v>
      </c>
      <c r="K478" s="51">
        <f t="shared" si="12"/>
        <v>0</v>
      </c>
    </row>
    <row r="479" spans="1:11" ht="15.5" x14ac:dyDescent="0.35">
      <c r="A479" s="1" t="s">
        <v>206</v>
      </c>
      <c r="I479">
        <v>17.28</v>
      </c>
      <c r="K479" s="51">
        <f t="shared" si="12"/>
        <v>0</v>
      </c>
    </row>
    <row r="481" spans="1:11" ht="15.5" x14ac:dyDescent="0.35">
      <c r="A481" s="1" t="s">
        <v>207</v>
      </c>
      <c r="I481">
        <v>26.64</v>
      </c>
      <c r="K481" s="51">
        <f t="shared" si="12"/>
        <v>0</v>
      </c>
    </row>
    <row r="482" spans="1:11" ht="15.5" x14ac:dyDescent="0.35">
      <c r="A482" s="1" t="s">
        <v>208</v>
      </c>
      <c r="I482">
        <v>34.56</v>
      </c>
      <c r="K482" s="51">
        <f t="shared" si="12"/>
        <v>0</v>
      </c>
    </row>
    <row r="484" spans="1:11" ht="15.5" x14ac:dyDescent="0.35">
      <c r="A484" s="1" t="s">
        <v>209</v>
      </c>
      <c r="I484">
        <v>34.56</v>
      </c>
      <c r="K484" s="51">
        <f t="shared" si="12"/>
        <v>0</v>
      </c>
    </row>
    <row r="485" spans="1:11" ht="15.5" x14ac:dyDescent="0.35">
      <c r="A485" s="1" t="s">
        <v>210</v>
      </c>
      <c r="I485">
        <v>14.76</v>
      </c>
      <c r="K485" s="51">
        <f t="shared" si="12"/>
        <v>0</v>
      </c>
    </row>
    <row r="486" spans="1:11" ht="15.5" x14ac:dyDescent="0.35">
      <c r="A486" s="1" t="s">
        <v>211</v>
      </c>
      <c r="I486">
        <v>34.56</v>
      </c>
      <c r="K486" s="51">
        <f t="shared" si="12"/>
        <v>0</v>
      </c>
    </row>
    <row r="487" spans="1:11" ht="15.5" x14ac:dyDescent="0.35">
      <c r="A487" s="1" t="s">
        <v>212</v>
      </c>
      <c r="I487">
        <v>42.48</v>
      </c>
      <c r="K487" s="51">
        <f t="shared" si="12"/>
        <v>0</v>
      </c>
    </row>
    <row r="488" spans="1:11" ht="15.5" x14ac:dyDescent="0.35">
      <c r="A488" s="1" t="s">
        <v>213</v>
      </c>
      <c r="I488">
        <v>34.56</v>
      </c>
      <c r="K488" s="51">
        <f t="shared" si="12"/>
        <v>0</v>
      </c>
    </row>
    <row r="489" spans="1:11" ht="15.5" x14ac:dyDescent="0.35">
      <c r="A489" s="1" t="s">
        <v>214</v>
      </c>
      <c r="I489">
        <v>34.56</v>
      </c>
      <c r="K489" s="51">
        <f t="shared" si="12"/>
        <v>0</v>
      </c>
    </row>
    <row r="490" spans="1:11" ht="15.5" x14ac:dyDescent="0.35">
      <c r="A490" s="1" t="s">
        <v>215</v>
      </c>
      <c r="I490">
        <v>45.36</v>
      </c>
      <c r="K490" s="51">
        <f t="shared" si="12"/>
        <v>0</v>
      </c>
    </row>
    <row r="491" spans="1:11" ht="15.5" x14ac:dyDescent="0.35">
      <c r="A491" s="1" t="s">
        <v>216</v>
      </c>
      <c r="I491">
        <v>42.48</v>
      </c>
      <c r="K491" s="51">
        <f t="shared" si="12"/>
        <v>0</v>
      </c>
    </row>
    <row r="492" spans="1:11" ht="15.5" x14ac:dyDescent="0.35">
      <c r="A492" s="1" t="s">
        <v>217</v>
      </c>
      <c r="I492">
        <v>49.68</v>
      </c>
      <c r="K492" s="51">
        <f t="shared" si="12"/>
        <v>0</v>
      </c>
    </row>
    <row r="501" spans="1:11" ht="15.5" x14ac:dyDescent="0.35">
      <c r="A501" s="1" t="s">
        <v>218</v>
      </c>
      <c r="I501">
        <v>52.56</v>
      </c>
      <c r="K501" s="51">
        <f t="shared" si="12"/>
        <v>0</v>
      </c>
    </row>
    <row r="502" spans="1:11" ht="15.5" x14ac:dyDescent="0.35">
      <c r="A502" s="1" t="s">
        <v>219</v>
      </c>
      <c r="I502">
        <v>72.36</v>
      </c>
      <c r="K502" s="51">
        <f t="shared" si="12"/>
        <v>0</v>
      </c>
    </row>
    <row r="503" spans="1:11" ht="15.5" x14ac:dyDescent="0.35">
      <c r="A503" s="1" t="s">
        <v>220</v>
      </c>
      <c r="I503">
        <v>52.56</v>
      </c>
      <c r="K503" s="51">
        <f t="shared" si="12"/>
        <v>0</v>
      </c>
    </row>
    <row r="504" spans="1:11" ht="15.5" x14ac:dyDescent="0.35">
      <c r="A504" s="1" t="s">
        <v>221</v>
      </c>
      <c r="I504">
        <v>52.56</v>
      </c>
      <c r="K504" s="51">
        <f t="shared" si="12"/>
        <v>0</v>
      </c>
    </row>
    <row r="505" spans="1:11" ht="15.5" x14ac:dyDescent="0.35">
      <c r="A505" s="1" t="s">
        <v>222</v>
      </c>
      <c r="I505">
        <v>54.66</v>
      </c>
      <c r="K505" s="51">
        <f t="shared" si="12"/>
        <v>0</v>
      </c>
    </row>
    <row r="506" spans="1:11" ht="15.5" x14ac:dyDescent="0.35">
      <c r="A506" s="1" t="s">
        <v>223</v>
      </c>
      <c r="I506">
        <v>57.6</v>
      </c>
      <c r="K506" s="51">
        <f t="shared" si="12"/>
        <v>0</v>
      </c>
    </row>
    <row r="507" spans="1:11" ht="15.5" x14ac:dyDescent="0.35">
      <c r="A507" s="1" t="s">
        <v>224</v>
      </c>
      <c r="I507">
        <v>93.6</v>
      </c>
      <c r="K507" s="51">
        <f t="shared" si="12"/>
        <v>0</v>
      </c>
    </row>
    <row r="518" spans="1:11" ht="15.5" x14ac:dyDescent="0.35">
      <c r="A518" s="1" t="s">
        <v>225</v>
      </c>
      <c r="I518">
        <v>44.64</v>
      </c>
      <c r="K518" s="51">
        <f t="shared" si="12"/>
        <v>0</v>
      </c>
    </row>
    <row r="519" spans="1:11" ht="15.5" x14ac:dyDescent="0.35">
      <c r="A519" s="1" t="s">
        <v>226</v>
      </c>
      <c r="I519">
        <v>57.96</v>
      </c>
      <c r="K519" s="51">
        <f t="shared" si="12"/>
        <v>0</v>
      </c>
    </row>
    <row r="529" spans="1:11" ht="15.5" x14ac:dyDescent="0.35">
      <c r="A529" s="23" t="s">
        <v>227</v>
      </c>
      <c r="B529" s="20"/>
      <c r="C529" s="20"/>
      <c r="D529" s="20"/>
      <c r="E529" s="20"/>
      <c r="F529" s="20"/>
      <c r="G529" s="13">
        <v>6.96</v>
      </c>
      <c r="I529">
        <f>SUM(G529*6)</f>
        <v>41.76</v>
      </c>
      <c r="K529" s="51">
        <f t="shared" ref="K529:K585" si="13">SUM(I529*J529)</f>
        <v>0</v>
      </c>
    </row>
    <row r="530" spans="1:11" ht="15.5" x14ac:dyDescent="0.35">
      <c r="A530" s="23" t="s">
        <v>228</v>
      </c>
      <c r="B530" s="20"/>
      <c r="C530" s="20"/>
      <c r="D530" s="20"/>
      <c r="E530" s="20"/>
      <c r="F530" s="20"/>
      <c r="G530" s="13">
        <v>7.1</v>
      </c>
      <c r="I530">
        <f t="shared" ref="I530:I553" si="14">SUM(G530*6)</f>
        <v>42.599999999999994</v>
      </c>
      <c r="K530" s="51">
        <f t="shared" si="13"/>
        <v>0</v>
      </c>
    </row>
    <row r="531" spans="1:11" ht="15.5" x14ac:dyDescent="0.35">
      <c r="A531" s="23" t="s">
        <v>229</v>
      </c>
      <c r="B531" s="20"/>
      <c r="C531" s="20"/>
      <c r="D531" s="20"/>
      <c r="E531" s="20"/>
      <c r="F531" s="20"/>
      <c r="G531" s="13">
        <v>6.41</v>
      </c>
      <c r="I531">
        <f t="shared" si="14"/>
        <v>38.46</v>
      </c>
      <c r="K531" s="51">
        <f t="shared" si="13"/>
        <v>0</v>
      </c>
    </row>
    <row r="532" spans="1:11" ht="15.5" x14ac:dyDescent="0.35">
      <c r="A532" s="23" t="s">
        <v>230</v>
      </c>
      <c r="B532" s="20"/>
      <c r="C532" s="20"/>
      <c r="D532" s="20"/>
      <c r="E532" s="20"/>
      <c r="F532" s="20"/>
      <c r="G532" s="13">
        <v>5.64</v>
      </c>
      <c r="I532">
        <f t="shared" si="14"/>
        <v>33.839999999999996</v>
      </c>
      <c r="K532" s="51">
        <f t="shared" si="13"/>
        <v>0</v>
      </c>
    </row>
    <row r="533" spans="1:11" ht="15.5" x14ac:dyDescent="0.35">
      <c r="A533" s="23" t="s">
        <v>231</v>
      </c>
      <c r="B533" s="20"/>
      <c r="C533" s="20"/>
      <c r="D533" s="20"/>
      <c r="E533" s="20"/>
      <c r="F533" s="20"/>
      <c r="G533" s="13">
        <v>6.29</v>
      </c>
      <c r="I533">
        <f t="shared" si="14"/>
        <v>37.74</v>
      </c>
      <c r="K533" s="51">
        <f t="shared" si="13"/>
        <v>0</v>
      </c>
    </row>
    <row r="534" spans="1:11" ht="15.5" x14ac:dyDescent="0.35">
      <c r="A534" s="23" t="s">
        <v>232</v>
      </c>
      <c r="B534" s="20"/>
      <c r="C534" s="20"/>
      <c r="D534" s="20"/>
      <c r="E534" s="20"/>
      <c r="F534" s="20"/>
      <c r="G534" s="13">
        <v>5.68</v>
      </c>
      <c r="I534">
        <f t="shared" si="14"/>
        <v>34.08</v>
      </c>
      <c r="K534" s="51">
        <f t="shared" si="13"/>
        <v>0</v>
      </c>
    </row>
    <row r="535" spans="1:11" ht="15.5" x14ac:dyDescent="0.35">
      <c r="A535" s="23" t="s">
        <v>233</v>
      </c>
      <c r="B535" s="20"/>
      <c r="C535" s="20"/>
      <c r="D535" s="20"/>
      <c r="E535" s="20"/>
      <c r="F535" s="20"/>
      <c r="G535" s="13">
        <v>10.68</v>
      </c>
      <c r="I535">
        <f t="shared" si="14"/>
        <v>64.08</v>
      </c>
      <c r="K535" s="51">
        <f t="shared" si="13"/>
        <v>0</v>
      </c>
    </row>
    <row r="536" spans="1:11" ht="15.5" x14ac:dyDescent="0.35">
      <c r="A536" s="23" t="s">
        <v>234</v>
      </c>
      <c r="B536" s="20"/>
      <c r="C536" s="20"/>
      <c r="D536" s="20"/>
      <c r="E536" s="20"/>
      <c r="F536" s="20"/>
      <c r="G536" s="13">
        <v>15</v>
      </c>
      <c r="I536">
        <f t="shared" si="14"/>
        <v>90</v>
      </c>
      <c r="K536" s="51">
        <f t="shared" si="13"/>
        <v>0</v>
      </c>
    </row>
    <row r="537" spans="1:11" ht="15.5" x14ac:dyDescent="0.35">
      <c r="A537" s="5" t="s">
        <v>235</v>
      </c>
      <c r="B537" s="20"/>
      <c r="C537" s="20"/>
      <c r="D537" s="20"/>
      <c r="E537" s="20"/>
      <c r="F537" s="20"/>
      <c r="G537" s="14">
        <v>5.76</v>
      </c>
      <c r="I537">
        <f t="shared" si="14"/>
        <v>34.56</v>
      </c>
      <c r="K537" s="51">
        <f t="shared" si="13"/>
        <v>0</v>
      </c>
    </row>
    <row r="538" spans="1:11" ht="15.5" x14ac:dyDescent="0.35">
      <c r="A538" s="23" t="s">
        <v>236</v>
      </c>
      <c r="B538" s="20"/>
      <c r="C538" s="20"/>
      <c r="D538" s="20"/>
      <c r="E538" s="20"/>
      <c r="F538" s="20"/>
      <c r="G538" s="13">
        <v>6.17</v>
      </c>
      <c r="I538">
        <f t="shared" si="14"/>
        <v>37.019999999999996</v>
      </c>
      <c r="K538" s="51">
        <f t="shared" si="13"/>
        <v>0</v>
      </c>
    </row>
    <row r="539" spans="1:11" ht="15.5" x14ac:dyDescent="0.35">
      <c r="A539" s="23" t="s">
        <v>237</v>
      </c>
      <c r="B539" s="20"/>
      <c r="C539" s="20"/>
      <c r="D539" s="20"/>
      <c r="E539" s="20"/>
      <c r="F539" s="20"/>
      <c r="G539" s="13">
        <v>5.68</v>
      </c>
      <c r="I539">
        <f t="shared" si="14"/>
        <v>34.08</v>
      </c>
      <c r="K539" s="51">
        <f t="shared" si="13"/>
        <v>0</v>
      </c>
    </row>
    <row r="540" spans="1:11" ht="15.5" x14ac:dyDescent="0.35">
      <c r="A540" s="23" t="s">
        <v>238</v>
      </c>
      <c r="B540" s="20"/>
      <c r="C540" s="20"/>
      <c r="D540" s="20"/>
      <c r="E540" s="20"/>
      <c r="F540" s="20"/>
      <c r="G540" s="13">
        <v>11.52</v>
      </c>
      <c r="I540">
        <f t="shared" si="14"/>
        <v>69.12</v>
      </c>
      <c r="K540" s="51">
        <f t="shared" si="13"/>
        <v>0</v>
      </c>
    </row>
    <row r="541" spans="1:11" ht="15.5" x14ac:dyDescent="0.35">
      <c r="A541" s="23" t="s">
        <v>239</v>
      </c>
      <c r="B541" s="20"/>
      <c r="C541" s="20"/>
      <c r="D541" s="20"/>
      <c r="E541" s="20"/>
      <c r="F541" s="20"/>
      <c r="G541" s="13">
        <v>12.36</v>
      </c>
      <c r="I541">
        <f t="shared" si="14"/>
        <v>74.16</v>
      </c>
      <c r="K541" s="51">
        <f t="shared" si="13"/>
        <v>0</v>
      </c>
    </row>
    <row r="542" spans="1:11" ht="15.5" x14ac:dyDescent="0.35">
      <c r="A542" s="5" t="s">
        <v>240</v>
      </c>
      <c r="B542" s="20"/>
      <c r="C542" s="20"/>
      <c r="D542" s="20"/>
      <c r="E542" s="20"/>
      <c r="F542" s="20"/>
      <c r="G542" s="14">
        <v>5.76</v>
      </c>
      <c r="I542">
        <f t="shared" si="14"/>
        <v>34.56</v>
      </c>
      <c r="K542" s="51">
        <f t="shared" si="13"/>
        <v>0</v>
      </c>
    </row>
    <row r="543" spans="1:11" ht="15.5" x14ac:dyDescent="0.35">
      <c r="A543" s="23" t="s">
        <v>241</v>
      </c>
      <c r="B543" s="20"/>
      <c r="C543" s="20"/>
      <c r="D543" s="20"/>
      <c r="E543" s="20"/>
      <c r="F543" s="20"/>
      <c r="G543" s="13">
        <v>7.1</v>
      </c>
      <c r="I543">
        <f t="shared" si="14"/>
        <v>42.599999999999994</v>
      </c>
      <c r="K543" s="51">
        <f t="shared" si="13"/>
        <v>0</v>
      </c>
    </row>
    <row r="544" spans="1:11" ht="15.5" x14ac:dyDescent="0.35">
      <c r="A544" s="23" t="s">
        <v>242</v>
      </c>
      <c r="B544" s="20"/>
      <c r="C544" s="20"/>
      <c r="D544" s="20"/>
      <c r="E544" s="20"/>
      <c r="F544" s="20"/>
      <c r="G544" s="13">
        <v>5.57</v>
      </c>
      <c r="I544">
        <f t="shared" si="14"/>
        <v>33.42</v>
      </c>
      <c r="K544" s="51">
        <f t="shared" si="13"/>
        <v>0</v>
      </c>
    </row>
    <row r="545" spans="1:11" ht="15.5" x14ac:dyDescent="0.35">
      <c r="A545" s="23" t="s">
        <v>243</v>
      </c>
      <c r="B545" s="20"/>
      <c r="C545" s="20"/>
      <c r="D545" s="20"/>
      <c r="E545" s="20"/>
      <c r="F545" s="20"/>
      <c r="G545" s="13">
        <v>5.83</v>
      </c>
      <c r="I545">
        <f t="shared" si="14"/>
        <v>34.980000000000004</v>
      </c>
      <c r="K545" s="51">
        <f t="shared" si="13"/>
        <v>0</v>
      </c>
    </row>
    <row r="546" spans="1:11" ht="15.5" x14ac:dyDescent="0.35">
      <c r="A546" s="23" t="s">
        <v>244</v>
      </c>
      <c r="B546" s="20"/>
      <c r="C546" s="20"/>
      <c r="D546" s="20"/>
      <c r="E546" s="20"/>
      <c r="F546" s="20"/>
      <c r="G546" s="13">
        <v>6.19</v>
      </c>
      <c r="I546">
        <f t="shared" si="14"/>
        <v>37.14</v>
      </c>
      <c r="K546" s="51">
        <f t="shared" si="13"/>
        <v>0</v>
      </c>
    </row>
    <row r="547" spans="1:11" ht="15.5" x14ac:dyDescent="0.35">
      <c r="A547" s="23" t="s">
        <v>245</v>
      </c>
      <c r="B547" s="20"/>
      <c r="C547" s="20"/>
      <c r="D547" s="20"/>
      <c r="E547" s="20"/>
      <c r="F547" s="20"/>
      <c r="G547" s="13">
        <v>5.68</v>
      </c>
      <c r="I547">
        <f t="shared" si="14"/>
        <v>34.08</v>
      </c>
      <c r="K547" s="51">
        <f t="shared" si="13"/>
        <v>0</v>
      </c>
    </row>
    <row r="548" spans="1:11" ht="15.5" x14ac:dyDescent="0.35">
      <c r="A548" s="23" t="s">
        <v>246</v>
      </c>
      <c r="B548" s="20"/>
      <c r="C548" s="20"/>
      <c r="D548" s="20"/>
      <c r="E548" s="20"/>
      <c r="F548" s="20"/>
      <c r="G548" s="13">
        <v>9.65</v>
      </c>
      <c r="I548">
        <f t="shared" si="14"/>
        <v>57.900000000000006</v>
      </c>
      <c r="K548" s="51">
        <f t="shared" si="13"/>
        <v>0</v>
      </c>
    </row>
    <row r="549" spans="1:11" ht="15.5" x14ac:dyDescent="0.35">
      <c r="A549" s="23" t="s">
        <v>247</v>
      </c>
      <c r="B549" s="20"/>
      <c r="C549" s="20"/>
      <c r="D549" s="20"/>
      <c r="E549" s="20"/>
      <c r="F549" s="20"/>
      <c r="G549" s="13">
        <v>14.4</v>
      </c>
      <c r="I549">
        <f t="shared" si="14"/>
        <v>86.4</v>
      </c>
      <c r="K549" s="51">
        <f t="shared" si="13"/>
        <v>0</v>
      </c>
    </row>
    <row r="550" spans="1:11" ht="15.5" x14ac:dyDescent="0.35">
      <c r="A550" s="23" t="s">
        <v>248</v>
      </c>
      <c r="B550" s="20"/>
      <c r="C550" s="20"/>
      <c r="D550" s="20"/>
      <c r="E550" s="20"/>
      <c r="F550" s="20"/>
      <c r="G550" s="13">
        <v>5.88</v>
      </c>
      <c r="I550">
        <f t="shared" si="14"/>
        <v>35.28</v>
      </c>
      <c r="K550" s="51">
        <f t="shared" si="13"/>
        <v>0</v>
      </c>
    </row>
    <row r="551" spans="1:11" ht="15.5" x14ac:dyDescent="0.35">
      <c r="A551" s="5" t="s">
        <v>249</v>
      </c>
      <c r="B551" s="20"/>
      <c r="C551" s="20"/>
      <c r="D551" s="20"/>
      <c r="E551" s="20"/>
      <c r="F551" s="20"/>
      <c r="G551" s="14">
        <v>5.76</v>
      </c>
      <c r="I551">
        <f t="shared" si="14"/>
        <v>34.56</v>
      </c>
      <c r="K551" s="51">
        <f t="shared" si="13"/>
        <v>0</v>
      </c>
    </row>
    <row r="552" spans="1:11" ht="15.5" x14ac:dyDescent="0.35">
      <c r="A552" s="23" t="s">
        <v>250</v>
      </c>
      <c r="B552" s="20"/>
      <c r="C552" s="20"/>
      <c r="D552" s="20"/>
      <c r="E552" s="20"/>
      <c r="F552" s="20"/>
      <c r="G552" s="13">
        <v>15.96</v>
      </c>
      <c r="I552">
        <f t="shared" si="14"/>
        <v>95.76</v>
      </c>
      <c r="K552" s="51">
        <f t="shared" si="13"/>
        <v>0</v>
      </c>
    </row>
    <row r="553" spans="1:11" ht="15.5" x14ac:dyDescent="0.35">
      <c r="A553" s="23" t="s">
        <v>251</v>
      </c>
      <c r="B553" s="20"/>
      <c r="C553" s="20"/>
      <c r="D553" s="20"/>
      <c r="E553" s="20"/>
      <c r="F553" s="20"/>
      <c r="G553" s="13">
        <v>15.96</v>
      </c>
      <c r="I553">
        <f t="shared" si="14"/>
        <v>95.76</v>
      </c>
      <c r="K553" s="51">
        <f t="shared" si="13"/>
        <v>0</v>
      </c>
    </row>
    <row r="562" spans="1:11" ht="15.5" x14ac:dyDescent="0.35">
      <c r="A562" s="1" t="s">
        <v>252</v>
      </c>
      <c r="I562">
        <v>33.840000000000003</v>
      </c>
      <c r="K562" s="51">
        <f t="shared" si="13"/>
        <v>0</v>
      </c>
    </row>
    <row r="563" spans="1:11" ht="15.5" x14ac:dyDescent="0.35">
      <c r="A563" s="1" t="s">
        <v>253</v>
      </c>
      <c r="I563">
        <v>33.840000000000003</v>
      </c>
      <c r="K563" s="51">
        <f t="shared" si="13"/>
        <v>0</v>
      </c>
    </row>
    <row r="564" spans="1:11" ht="15.5" x14ac:dyDescent="0.35">
      <c r="A564" s="1" t="s">
        <v>254</v>
      </c>
      <c r="I564">
        <v>38.520000000000003</v>
      </c>
      <c r="K564" s="51">
        <f t="shared" si="13"/>
        <v>0</v>
      </c>
    </row>
    <row r="565" spans="1:11" ht="15.5" x14ac:dyDescent="0.35">
      <c r="A565" s="1" t="s">
        <v>255</v>
      </c>
      <c r="I565">
        <v>46.44</v>
      </c>
      <c r="K565" s="51">
        <f t="shared" si="13"/>
        <v>0</v>
      </c>
    </row>
    <row r="566" spans="1:11" ht="15.5" x14ac:dyDescent="0.35">
      <c r="A566" s="1" t="s">
        <v>256</v>
      </c>
      <c r="I566">
        <v>46.44</v>
      </c>
      <c r="K566" s="51">
        <f t="shared" si="13"/>
        <v>0</v>
      </c>
    </row>
    <row r="575" spans="1:11" ht="15.5" x14ac:dyDescent="0.35">
      <c r="A575" s="1" t="s">
        <v>257</v>
      </c>
      <c r="I575">
        <v>45</v>
      </c>
      <c r="K575" s="51">
        <f t="shared" si="13"/>
        <v>0</v>
      </c>
    </row>
    <row r="576" spans="1:11" ht="15.5" x14ac:dyDescent="0.35">
      <c r="A576" s="1" t="s">
        <v>258</v>
      </c>
      <c r="I576">
        <v>72</v>
      </c>
      <c r="K576" s="51">
        <f t="shared" si="13"/>
        <v>0</v>
      </c>
    </row>
    <row r="577" spans="1:11" ht="15.5" x14ac:dyDescent="0.35">
      <c r="A577" s="1" t="s">
        <v>259</v>
      </c>
      <c r="I577">
        <v>137.16</v>
      </c>
      <c r="K577" s="51">
        <f t="shared" si="13"/>
        <v>0</v>
      </c>
    </row>
    <row r="578" spans="1:11" ht="15.5" x14ac:dyDescent="0.35">
      <c r="A578" s="1" t="s">
        <v>260</v>
      </c>
      <c r="I578">
        <v>45</v>
      </c>
      <c r="K578" s="51">
        <f t="shared" si="13"/>
        <v>0</v>
      </c>
    </row>
    <row r="579" spans="1:11" x14ac:dyDescent="0.35">
      <c r="K579" s="51">
        <f t="shared" si="13"/>
        <v>0</v>
      </c>
    </row>
    <row r="580" spans="1:11" ht="15.5" x14ac:dyDescent="0.35">
      <c r="A580" s="1" t="s">
        <v>261</v>
      </c>
      <c r="I580">
        <v>45</v>
      </c>
      <c r="K580" s="51">
        <f t="shared" si="13"/>
        <v>0</v>
      </c>
    </row>
    <row r="581" spans="1:11" ht="15.5" x14ac:dyDescent="0.35">
      <c r="A581" s="1" t="s">
        <v>262</v>
      </c>
      <c r="I581">
        <v>84.24</v>
      </c>
      <c r="K581" s="51">
        <f t="shared" si="13"/>
        <v>0</v>
      </c>
    </row>
    <row r="582" spans="1:11" ht="15.5" x14ac:dyDescent="0.35">
      <c r="A582" s="1" t="s">
        <v>263</v>
      </c>
      <c r="I582">
        <v>137.16</v>
      </c>
      <c r="K582" s="51">
        <f t="shared" si="13"/>
        <v>0</v>
      </c>
    </row>
    <row r="583" spans="1:11" x14ac:dyDescent="0.35">
      <c r="K583" s="51">
        <f t="shared" si="13"/>
        <v>0</v>
      </c>
    </row>
    <row r="584" spans="1:11" ht="15.5" x14ac:dyDescent="0.35">
      <c r="A584" s="1" t="s">
        <v>264</v>
      </c>
      <c r="I584">
        <v>115.92</v>
      </c>
      <c r="K584" s="51">
        <f t="shared" si="13"/>
        <v>0</v>
      </c>
    </row>
    <row r="585" spans="1:11" ht="15.5" x14ac:dyDescent="0.35">
      <c r="A585" s="1" t="s">
        <v>265</v>
      </c>
      <c r="I585">
        <v>115.92</v>
      </c>
      <c r="K585" s="51">
        <f t="shared" si="13"/>
        <v>0</v>
      </c>
    </row>
    <row r="592" spans="1:11" x14ac:dyDescent="0.35">
      <c r="A592" s="9"/>
      <c r="B592" s="9"/>
    </row>
    <row r="593" spans="1:16" ht="15.5" x14ac:dyDescent="0.35">
      <c r="A593" s="23" t="s">
        <v>267</v>
      </c>
      <c r="B593" s="20"/>
      <c r="C593" s="20"/>
      <c r="D593" s="20"/>
      <c r="E593" s="20"/>
      <c r="F593" s="20"/>
      <c r="G593" s="30">
        <v>11.16</v>
      </c>
      <c r="I593">
        <f>SUM(G593*6)</f>
        <v>66.960000000000008</v>
      </c>
      <c r="K593" s="51">
        <f t="shared" ref="K593:K654" si="15">SUM(I593*J593)</f>
        <v>0</v>
      </c>
    </row>
    <row r="594" spans="1:16" ht="15.5" x14ac:dyDescent="0.35">
      <c r="A594" s="23"/>
      <c r="B594" s="20"/>
      <c r="C594" s="20"/>
      <c r="D594" s="20"/>
      <c r="E594" s="20"/>
      <c r="F594" s="11" t="s">
        <v>266</v>
      </c>
      <c r="G594" s="30">
        <v>8.4</v>
      </c>
      <c r="I594">
        <f t="shared" ref="I594:I607" si="16">SUM(G594*6)</f>
        <v>50.400000000000006</v>
      </c>
      <c r="K594" s="51">
        <f t="shared" si="15"/>
        <v>0</v>
      </c>
      <c r="P594" s="44"/>
    </row>
    <row r="595" spans="1:16" ht="15.5" x14ac:dyDescent="0.35">
      <c r="A595" s="5" t="s">
        <v>268</v>
      </c>
      <c r="B595" s="20"/>
      <c r="C595" s="20"/>
      <c r="D595" s="20"/>
      <c r="E595" s="20"/>
      <c r="F595" s="20"/>
      <c r="G595" s="8">
        <v>14.4</v>
      </c>
      <c r="I595">
        <f t="shared" si="16"/>
        <v>86.4</v>
      </c>
      <c r="K595" s="51">
        <f t="shared" si="15"/>
        <v>0</v>
      </c>
    </row>
    <row r="596" spans="1:16" ht="15.5" x14ac:dyDescent="0.35">
      <c r="A596" s="5"/>
      <c r="B596" s="20"/>
      <c r="C596" s="20"/>
      <c r="D596" s="20"/>
      <c r="E596" s="20"/>
      <c r="F596" s="11" t="s">
        <v>94</v>
      </c>
      <c r="G596" s="8">
        <v>9.7200000000000006</v>
      </c>
      <c r="I596">
        <f t="shared" si="16"/>
        <v>58.320000000000007</v>
      </c>
      <c r="K596" s="51">
        <f t="shared" si="15"/>
        <v>0</v>
      </c>
      <c r="P596" s="45"/>
    </row>
    <row r="597" spans="1:16" ht="15.5" x14ac:dyDescent="0.35">
      <c r="A597" s="23" t="s">
        <v>269</v>
      </c>
      <c r="B597" s="20"/>
      <c r="C597" s="20"/>
      <c r="D597" s="20"/>
      <c r="E597" s="20"/>
      <c r="F597" s="20"/>
      <c r="G597" s="8">
        <v>8.76</v>
      </c>
      <c r="I597">
        <f t="shared" si="16"/>
        <v>52.56</v>
      </c>
      <c r="K597" s="51">
        <f t="shared" si="15"/>
        <v>0</v>
      </c>
    </row>
    <row r="598" spans="1:16" ht="15.5" x14ac:dyDescent="0.35">
      <c r="A598" s="23"/>
      <c r="B598" s="20"/>
      <c r="C598" s="20"/>
      <c r="D598" s="20"/>
      <c r="E598" s="20"/>
      <c r="F598" s="11" t="s">
        <v>94</v>
      </c>
      <c r="G598" s="8">
        <v>6.84</v>
      </c>
      <c r="I598">
        <f t="shared" si="16"/>
        <v>41.04</v>
      </c>
      <c r="K598" s="51">
        <f t="shared" si="15"/>
        <v>0</v>
      </c>
      <c r="P598" s="4"/>
    </row>
    <row r="599" spans="1:16" ht="15.5" x14ac:dyDescent="0.35">
      <c r="A599" s="23" t="s">
        <v>270</v>
      </c>
      <c r="B599" s="20"/>
      <c r="C599" s="20"/>
      <c r="D599" s="20"/>
      <c r="E599" s="20"/>
      <c r="F599" s="20"/>
      <c r="G599" s="8">
        <v>9.6</v>
      </c>
      <c r="I599">
        <f t="shared" si="16"/>
        <v>57.599999999999994</v>
      </c>
      <c r="K599" s="51">
        <f t="shared" si="15"/>
        <v>0</v>
      </c>
    </row>
    <row r="600" spans="1:16" ht="15.5" x14ac:dyDescent="0.35">
      <c r="A600" s="23"/>
      <c r="B600" s="20"/>
      <c r="C600" s="20"/>
      <c r="D600" s="20"/>
      <c r="E600" s="20"/>
      <c r="F600" s="11" t="s">
        <v>94</v>
      </c>
      <c r="G600" s="8">
        <v>7.14</v>
      </c>
      <c r="I600">
        <f t="shared" si="16"/>
        <v>42.839999999999996</v>
      </c>
      <c r="K600" s="51">
        <f t="shared" si="15"/>
        <v>0</v>
      </c>
      <c r="P600" s="3"/>
    </row>
    <row r="601" spans="1:16" ht="15.5" x14ac:dyDescent="0.35">
      <c r="A601" s="23" t="s">
        <v>271</v>
      </c>
      <c r="B601" s="20"/>
      <c r="C601" s="20"/>
      <c r="D601" s="20"/>
      <c r="E601" s="20"/>
      <c r="F601" s="20"/>
      <c r="G601" s="8">
        <v>13.26</v>
      </c>
      <c r="I601">
        <f t="shared" si="16"/>
        <v>79.56</v>
      </c>
      <c r="K601" s="51">
        <f t="shared" si="15"/>
        <v>0</v>
      </c>
    </row>
    <row r="602" spans="1:16" ht="15.5" x14ac:dyDescent="0.35">
      <c r="A602" s="23" t="s">
        <v>272</v>
      </c>
      <c r="B602" s="20"/>
      <c r="C602" s="20"/>
      <c r="D602" s="20"/>
      <c r="E602" s="20"/>
      <c r="F602" s="20"/>
      <c r="G602" s="8">
        <v>25.14</v>
      </c>
      <c r="I602">
        <f t="shared" si="16"/>
        <v>150.84</v>
      </c>
      <c r="K602" s="51">
        <f t="shared" si="15"/>
        <v>0</v>
      </c>
      <c r="P602" s="9"/>
    </row>
    <row r="603" spans="1:16" ht="15.5" x14ac:dyDescent="0.35">
      <c r="A603" s="5" t="s">
        <v>273</v>
      </c>
      <c r="B603" s="20"/>
      <c r="C603" s="20"/>
      <c r="D603" s="20"/>
      <c r="E603" s="20"/>
      <c r="F603" s="20"/>
      <c r="G603" s="8">
        <v>29.94</v>
      </c>
      <c r="I603">
        <f t="shared" si="16"/>
        <v>179.64000000000001</v>
      </c>
      <c r="K603" s="51">
        <f t="shared" si="15"/>
        <v>0</v>
      </c>
      <c r="P603" s="9"/>
    </row>
    <row r="604" spans="1:16" ht="15.5" x14ac:dyDescent="0.35">
      <c r="A604" s="23" t="s">
        <v>274</v>
      </c>
      <c r="B604" s="20"/>
      <c r="C604" s="20"/>
      <c r="D604" s="20"/>
      <c r="E604" s="20"/>
      <c r="F604" s="20"/>
      <c r="G604" s="8">
        <v>15.78</v>
      </c>
      <c r="I604">
        <f t="shared" si="16"/>
        <v>94.679999999999993</v>
      </c>
      <c r="K604" s="51">
        <f t="shared" si="15"/>
        <v>0</v>
      </c>
      <c r="P604" s="9"/>
    </row>
    <row r="605" spans="1:16" ht="15.5" x14ac:dyDescent="0.35">
      <c r="A605" s="23" t="s">
        <v>275</v>
      </c>
      <c r="B605" s="20"/>
      <c r="C605" s="20"/>
      <c r="D605" s="20"/>
      <c r="E605" s="20"/>
      <c r="F605" s="20"/>
      <c r="G605" s="8">
        <v>16.38</v>
      </c>
      <c r="I605">
        <f t="shared" si="16"/>
        <v>98.28</v>
      </c>
      <c r="K605" s="51">
        <f t="shared" si="15"/>
        <v>0</v>
      </c>
      <c r="P605" s="9"/>
    </row>
    <row r="606" spans="1:16" ht="15.5" x14ac:dyDescent="0.35">
      <c r="A606" s="23" t="s">
        <v>276</v>
      </c>
      <c r="B606" s="20"/>
      <c r="C606" s="20"/>
      <c r="D606" s="20"/>
      <c r="E606" s="20"/>
      <c r="F606" s="20"/>
      <c r="G606" s="8">
        <v>11.28</v>
      </c>
      <c r="I606">
        <f t="shared" si="16"/>
        <v>67.679999999999993</v>
      </c>
      <c r="K606" s="51">
        <f t="shared" si="15"/>
        <v>0</v>
      </c>
      <c r="P606" s="9"/>
    </row>
    <row r="607" spans="1:16" ht="15.5" x14ac:dyDescent="0.35">
      <c r="A607" s="23" t="s">
        <v>277</v>
      </c>
      <c r="B607" s="20"/>
      <c r="C607" s="20"/>
      <c r="D607" s="20"/>
      <c r="E607" s="20"/>
      <c r="F607" s="20"/>
      <c r="G607" s="8">
        <v>15.54</v>
      </c>
      <c r="I607">
        <f t="shared" si="16"/>
        <v>93.24</v>
      </c>
      <c r="K607" s="51">
        <f t="shared" si="15"/>
        <v>0</v>
      </c>
      <c r="P607" s="9"/>
    </row>
    <row r="608" spans="1:16" x14ac:dyDescent="0.35">
      <c r="P608" s="9"/>
    </row>
    <row r="617" spans="1:11" ht="15.5" x14ac:dyDescent="0.35">
      <c r="A617" s="1" t="s">
        <v>278</v>
      </c>
      <c r="I617">
        <v>42.48</v>
      </c>
      <c r="K617" s="51">
        <f t="shared" si="15"/>
        <v>0</v>
      </c>
    </row>
    <row r="625" spans="1:11" ht="15.5" x14ac:dyDescent="0.35">
      <c r="A625" s="23" t="s">
        <v>279</v>
      </c>
      <c r="B625" s="20"/>
      <c r="C625" s="20"/>
      <c r="D625" s="20"/>
      <c r="E625" s="20"/>
      <c r="F625" s="20"/>
      <c r="G625" s="3">
        <v>10.86</v>
      </c>
      <c r="I625">
        <f>SUM(G625*6)</f>
        <v>65.16</v>
      </c>
      <c r="K625" s="51">
        <f t="shared" si="15"/>
        <v>0</v>
      </c>
    </row>
    <row r="626" spans="1:11" ht="15.5" x14ac:dyDescent="0.35">
      <c r="A626" s="23" t="s">
        <v>280</v>
      </c>
      <c r="B626" s="20"/>
      <c r="C626" s="20"/>
      <c r="D626" s="20"/>
      <c r="E626" s="20"/>
      <c r="F626" s="20"/>
      <c r="G626" s="3">
        <v>14.88</v>
      </c>
      <c r="I626">
        <f t="shared" ref="I626:I628" si="17">SUM(G626*6)</f>
        <v>89.28</v>
      </c>
      <c r="K626" s="51">
        <f t="shared" si="15"/>
        <v>0</v>
      </c>
    </row>
    <row r="627" spans="1:11" ht="15.5" x14ac:dyDescent="0.35">
      <c r="A627" s="23" t="s">
        <v>281</v>
      </c>
      <c r="B627" s="20"/>
      <c r="C627" s="20"/>
      <c r="D627" s="20"/>
      <c r="E627" s="20"/>
      <c r="F627" s="20"/>
      <c r="G627" s="3">
        <v>8.1</v>
      </c>
      <c r="I627">
        <f t="shared" si="17"/>
        <v>48.599999999999994</v>
      </c>
      <c r="K627" s="51">
        <f t="shared" si="15"/>
        <v>0</v>
      </c>
    </row>
    <row r="628" spans="1:11" ht="15.5" x14ac:dyDescent="0.35">
      <c r="A628" s="23" t="s">
        <v>282</v>
      </c>
      <c r="B628" s="20"/>
      <c r="C628" s="20"/>
      <c r="D628" s="20"/>
      <c r="E628" s="20"/>
      <c r="F628" s="20"/>
      <c r="G628" s="3">
        <v>8.34</v>
      </c>
      <c r="I628">
        <f t="shared" si="17"/>
        <v>50.04</v>
      </c>
      <c r="K628" s="51">
        <f t="shared" si="15"/>
        <v>0</v>
      </c>
    </row>
    <row r="640" spans="1:11" ht="15.5" x14ac:dyDescent="0.35">
      <c r="A640" s="1" t="s">
        <v>283</v>
      </c>
      <c r="I640">
        <v>30.96</v>
      </c>
      <c r="K640" s="51">
        <f t="shared" si="15"/>
        <v>0</v>
      </c>
    </row>
    <row r="641" spans="1:11" ht="15.5" x14ac:dyDescent="0.35">
      <c r="A641" s="1" t="s">
        <v>284</v>
      </c>
      <c r="I641">
        <v>60.48</v>
      </c>
      <c r="K641" s="51">
        <f t="shared" si="15"/>
        <v>0</v>
      </c>
    </row>
    <row r="642" spans="1:11" ht="15.5" x14ac:dyDescent="0.35">
      <c r="A642" s="1" t="s">
        <v>285</v>
      </c>
      <c r="I642">
        <v>60.48</v>
      </c>
      <c r="K642" s="51">
        <f t="shared" si="15"/>
        <v>0</v>
      </c>
    </row>
    <row r="651" spans="1:11" ht="15.5" x14ac:dyDescent="0.35">
      <c r="A651" s="1" t="s">
        <v>286</v>
      </c>
      <c r="I651">
        <v>33.840000000000003</v>
      </c>
      <c r="K651" s="51">
        <f t="shared" si="15"/>
        <v>0</v>
      </c>
    </row>
    <row r="652" spans="1:11" ht="15.5" x14ac:dyDescent="0.35">
      <c r="A652" s="1" t="s">
        <v>287</v>
      </c>
      <c r="I652">
        <v>20.16</v>
      </c>
      <c r="K652" s="51">
        <f t="shared" si="15"/>
        <v>0</v>
      </c>
    </row>
    <row r="653" spans="1:11" ht="15.5" x14ac:dyDescent="0.35">
      <c r="A653" s="1" t="s">
        <v>288</v>
      </c>
      <c r="I653">
        <v>20.16</v>
      </c>
      <c r="K653" s="51">
        <f t="shared" si="15"/>
        <v>0</v>
      </c>
    </row>
    <row r="654" spans="1:11" ht="15.5" x14ac:dyDescent="0.35">
      <c r="A654" s="1" t="s">
        <v>289</v>
      </c>
      <c r="I654">
        <v>20.16</v>
      </c>
      <c r="K654" s="51">
        <f t="shared" si="15"/>
        <v>0</v>
      </c>
    </row>
    <row r="664" spans="1:11" ht="15.5" x14ac:dyDescent="0.35">
      <c r="A664" s="1" t="s">
        <v>290</v>
      </c>
      <c r="I664">
        <v>32.4</v>
      </c>
      <c r="K664" s="51">
        <f t="shared" ref="K664:K718" si="18">SUM(I664*J664)</f>
        <v>0</v>
      </c>
    </row>
    <row r="665" spans="1:11" ht="15.5" x14ac:dyDescent="0.35">
      <c r="A665" s="1" t="s">
        <v>291</v>
      </c>
      <c r="I665">
        <v>131.04</v>
      </c>
      <c r="K665" s="51">
        <f t="shared" si="18"/>
        <v>0</v>
      </c>
    </row>
    <row r="666" spans="1:11" ht="15.5" x14ac:dyDescent="0.35">
      <c r="A666" s="1" t="s">
        <v>292</v>
      </c>
      <c r="I666">
        <v>190.8</v>
      </c>
      <c r="K666" s="51">
        <f t="shared" si="18"/>
        <v>0</v>
      </c>
    </row>
    <row r="667" spans="1:11" ht="15.5" x14ac:dyDescent="0.35">
      <c r="A667" s="1" t="s">
        <v>293</v>
      </c>
      <c r="I667">
        <v>115.2</v>
      </c>
      <c r="K667" s="51">
        <f t="shared" si="18"/>
        <v>0</v>
      </c>
    </row>
    <row r="668" spans="1:11" ht="15.5" x14ac:dyDescent="0.35">
      <c r="A668" s="1" t="s">
        <v>294</v>
      </c>
      <c r="I668">
        <v>147.6</v>
      </c>
      <c r="K668" s="51">
        <f t="shared" si="18"/>
        <v>0</v>
      </c>
    </row>
    <row r="677" spans="1:11" ht="15.5" x14ac:dyDescent="0.35">
      <c r="A677" s="1" t="s">
        <v>295</v>
      </c>
      <c r="I677">
        <v>48.96</v>
      </c>
      <c r="K677" s="51">
        <f t="shared" si="18"/>
        <v>0</v>
      </c>
    </row>
    <row r="678" spans="1:11" ht="15.5" x14ac:dyDescent="0.35">
      <c r="A678" s="1" t="s">
        <v>296</v>
      </c>
      <c r="I678">
        <v>50.4</v>
      </c>
      <c r="K678" s="51">
        <f t="shared" si="18"/>
        <v>0</v>
      </c>
    </row>
    <row r="679" spans="1:11" ht="15.5" x14ac:dyDescent="0.35">
      <c r="A679" s="1" t="s">
        <v>297</v>
      </c>
      <c r="I679">
        <v>55.44</v>
      </c>
      <c r="K679" s="51">
        <f t="shared" si="18"/>
        <v>0</v>
      </c>
    </row>
    <row r="680" spans="1:11" ht="15.5" x14ac:dyDescent="0.35">
      <c r="A680" s="1" t="s">
        <v>298</v>
      </c>
      <c r="I680">
        <v>56.88</v>
      </c>
      <c r="K680" s="51">
        <f t="shared" si="18"/>
        <v>0</v>
      </c>
    </row>
    <row r="681" spans="1:11" ht="15.5" x14ac:dyDescent="0.35">
      <c r="A681" s="1" t="s">
        <v>299</v>
      </c>
      <c r="I681">
        <v>66.599999999999994</v>
      </c>
      <c r="K681" s="51">
        <f t="shared" si="18"/>
        <v>0</v>
      </c>
    </row>
    <row r="682" spans="1:11" ht="15.5" x14ac:dyDescent="0.35">
      <c r="A682" s="1" t="s">
        <v>300</v>
      </c>
      <c r="I682">
        <v>67.680000000000007</v>
      </c>
      <c r="K682" s="51">
        <f t="shared" si="18"/>
        <v>0</v>
      </c>
    </row>
    <row r="683" spans="1:11" ht="15.5" x14ac:dyDescent="0.35">
      <c r="A683" s="1" t="s">
        <v>301</v>
      </c>
      <c r="I683">
        <v>59.76</v>
      </c>
      <c r="K683" s="51">
        <f t="shared" si="18"/>
        <v>0</v>
      </c>
    </row>
    <row r="684" spans="1:11" ht="15.5" x14ac:dyDescent="0.35">
      <c r="A684" s="1" t="s">
        <v>302</v>
      </c>
      <c r="I684">
        <v>144</v>
      </c>
      <c r="K684" s="51">
        <f t="shared" si="18"/>
        <v>0</v>
      </c>
    </row>
    <row r="695" spans="1:11" x14ac:dyDescent="0.35">
      <c r="A695" s="71" t="s">
        <v>303</v>
      </c>
      <c r="B695" s="20"/>
      <c r="C695" s="20"/>
      <c r="D695" s="31" t="s">
        <v>353</v>
      </c>
      <c r="E695" s="20"/>
      <c r="F695" s="50"/>
      <c r="G695" s="50"/>
    </row>
    <row r="696" spans="1:11" x14ac:dyDescent="0.35">
      <c r="A696" s="71"/>
      <c r="B696" s="20"/>
      <c r="C696" s="20"/>
      <c r="D696" s="20"/>
      <c r="E696" s="20"/>
      <c r="F696" s="49"/>
      <c r="G696" s="49"/>
    </row>
    <row r="697" spans="1:11" ht="15.5" x14ac:dyDescent="0.35">
      <c r="A697" s="23" t="s">
        <v>306</v>
      </c>
      <c r="B697" s="20"/>
      <c r="C697" s="20"/>
      <c r="D697" s="20"/>
      <c r="E697" s="47" t="s">
        <v>304</v>
      </c>
      <c r="F697" s="3">
        <v>3.18</v>
      </c>
      <c r="I697" s="46">
        <f>SUM(F697*6)</f>
        <v>19.080000000000002</v>
      </c>
      <c r="K697" s="51">
        <f t="shared" si="18"/>
        <v>0</v>
      </c>
    </row>
    <row r="698" spans="1:11" ht="15.5" x14ac:dyDescent="0.35">
      <c r="A698" s="23"/>
      <c r="B698" s="20"/>
      <c r="C698" s="20"/>
      <c r="D698" s="20"/>
      <c r="E698" s="47" t="s">
        <v>305</v>
      </c>
      <c r="F698" s="3">
        <v>6.12</v>
      </c>
      <c r="G698" s="3"/>
      <c r="I698" s="46">
        <f t="shared" ref="I698:I706" si="19">SUM(F698*6)</f>
        <v>36.72</v>
      </c>
      <c r="K698" s="51">
        <f t="shared" si="18"/>
        <v>0</v>
      </c>
    </row>
    <row r="699" spans="1:11" ht="15.5" x14ac:dyDescent="0.35">
      <c r="A699" s="23" t="s">
        <v>307</v>
      </c>
      <c r="B699" s="20"/>
      <c r="C699" s="20"/>
      <c r="D699" s="20"/>
      <c r="E699" s="47" t="s">
        <v>304</v>
      </c>
      <c r="F699" s="3">
        <v>3.36</v>
      </c>
      <c r="I699" s="46">
        <f t="shared" si="19"/>
        <v>20.16</v>
      </c>
      <c r="K699" s="51">
        <f t="shared" si="18"/>
        <v>0</v>
      </c>
    </row>
    <row r="700" spans="1:11" ht="15.5" x14ac:dyDescent="0.35">
      <c r="A700" s="23"/>
      <c r="B700" s="20"/>
      <c r="C700" s="20"/>
      <c r="D700" s="20"/>
      <c r="E700" s="47" t="s">
        <v>305</v>
      </c>
      <c r="F700" s="3">
        <v>6.24</v>
      </c>
      <c r="G700" s="3"/>
      <c r="I700" s="46">
        <f t="shared" si="19"/>
        <v>37.44</v>
      </c>
      <c r="K700" s="51">
        <f t="shared" si="18"/>
        <v>0</v>
      </c>
    </row>
    <row r="701" spans="1:11" ht="15.5" x14ac:dyDescent="0.35">
      <c r="A701" s="23" t="s">
        <v>308</v>
      </c>
      <c r="B701" s="20"/>
      <c r="C701" s="20"/>
      <c r="D701" s="20"/>
      <c r="E701" s="47" t="s">
        <v>304</v>
      </c>
      <c r="F701" s="3">
        <v>3.36</v>
      </c>
      <c r="I701" s="46">
        <f t="shared" si="19"/>
        <v>20.16</v>
      </c>
      <c r="K701" s="51">
        <f t="shared" si="18"/>
        <v>0</v>
      </c>
    </row>
    <row r="702" spans="1:11" ht="15.5" x14ac:dyDescent="0.35">
      <c r="A702" s="23"/>
      <c r="B702" s="20"/>
      <c r="C702" s="20"/>
      <c r="D702" s="20"/>
      <c r="E702" s="48" t="s">
        <v>341</v>
      </c>
      <c r="F702" s="3">
        <v>6.24</v>
      </c>
      <c r="G702" s="3"/>
      <c r="I702" s="46">
        <f t="shared" si="19"/>
        <v>37.44</v>
      </c>
      <c r="K702" s="51">
        <f t="shared" si="18"/>
        <v>0</v>
      </c>
    </row>
    <row r="703" spans="1:11" ht="15.5" x14ac:dyDescent="0.35">
      <c r="A703" s="23" t="s">
        <v>309</v>
      </c>
      <c r="B703" s="20"/>
      <c r="C703" s="20"/>
      <c r="D703" s="20"/>
      <c r="E703" s="47" t="s">
        <v>304</v>
      </c>
      <c r="F703" s="3">
        <v>3.36</v>
      </c>
      <c r="G703" s="3"/>
      <c r="I703" s="46">
        <f t="shared" si="19"/>
        <v>20.16</v>
      </c>
      <c r="K703" s="51">
        <f t="shared" si="18"/>
        <v>0</v>
      </c>
    </row>
    <row r="704" spans="1:11" ht="15.5" x14ac:dyDescent="0.35">
      <c r="A704" s="23"/>
      <c r="B704" s="20"/>
      <c r="C704" s="20"/>
      <c r="D704" s="20"/>
      <c r="E704" s="47" t="s">
        <v>305</v>
      </c>
      <c r="F704" s="3">
        <v>6.24</v>
      </c>
      <c r="G704" s="3"/>
      <c r="I704" s="46">
        <f t="shared" si="19"/>
        <v>37.44</v>
      </c>
      <c r="K704" s="51">
        <f t="shared" si="18"/>
        <v>0</v>
      </c>
    </row>
    <row r="705" spans="1:13" ht="15.5" x14ac:dyDescent="0.35">
      <c r="A705" s="23" t="s">
        <v>310</v>
      </c>
      <c r="B705" s="20"/>
      <c r="C705" s="20"/>
      <c r="D705" s="20"/>
      <c r="E705" s="47" t="s">
        <v>304</v>
      </c>
      <c r="F705" s="3">
        <v>3.36</v>
      </c>
      <c r="G705" s="3"/>
      <c r="I705" s="46">
        <f t="shared" si="19"/>
        <v>20.16</v>
      </c>
      <c r="K705" s="51">
        <f t="shared" si="18"/>
        <v>0</v>
      </c>
    </row>
    <row r="706" spans="1:13" ht="15.5" x14ac:dyDescent="0.35">
      <c r="E706" s="47" t="s">
        <v>305</v>
      </c>
      <c r="F706" s="3">
        <v>6.24</v>
      </c>
      <c r="I706" s="46">
        <f t="shared" si="19"/>
        <v>37.44</v>
      </c>
      <c r="K706" s="51">
        <f t="shared" si="18"/>
        <v>0</v>
      </c>
    </row>
    <row r="714" spans="1:13" x14ac:dyDescent="0.35">
      <c r="J714" t="s">
        <v>363</v>
      </c>
    </row>
    <row r="717" spans="1:13" ht="15.5" x14ac:dyDescent="0.35">
      <c r="A717" s="1" t="s">
        <v>311</v>
      </c>
      <c r="I717">
        <v>59.4</v>
      </c>
      <c r="K717" s="51">
        <f t="shared" si="18"/>
        <v>0</v>
      </c>
      <c r="M717" s="70" t="s">
        <v>366</v>
      </c>
    </row>
    <row r="718" spans="1:13" ht="15.5" x14ac:dyDescent="0.35">
      <c r="A718" s="1" t="s">
        <v>312</v>
      </c>
      <c r="I718">
        <v>174.6</v>
      </c>
      <c r="K718" s="51">
        <f t="shared" si="18"/>
        <v>0</v>
      </c>
    </row>
    <row r="725" spans="1:13" x14ac:dyDescent="0.35">
      <c r="J725" t="s">
        <v>363</v>
      </c>
    </row>
    <row r="727" spans="1:13" ht="15.5" x14ac:dyDescent="0.35">
      <c r="A727" s="1" t="s">
        <v>313</v>
      </c>
      <c r="I727">
        <v>37.799999999999997</v>
      </c>
      <c r="K727" s="51">
        <f t="shared" ref="K727:K773" si="20">SUM(I727*J727)</f>
        <v>0</v>
      </c>
      <c r="M727" s="70" t="s">
        <v>366</v>
      </c>
    </row>
    <row r="728" spans="1:13" ht="15.5" x14ac:dyDescent="0.35">
      <c r="A728" s="1" t="s">
        <v>314</v>
      </c>
      <c r="I728">
        <v>61.8</v>
      </c>
      <c r="K728" s="51">
        <f t="shared" si="20"/>
        <v>0</v>
      </c>
    </row>
    <row r="739" spans="1:13" x14ac:dyDescent="0.35">
      <c r="I739" t="s">
        <v>362</v>
      </c>
      <c r="J739" t="s">
        <v>363</v>
      </c>
      <c r="M739" s="70" t="s">
        <v>366</v>
      </c>
    </row>
    <row r="740" spans="1:13" ht="15.5" x14ac:dyDescent="0.35">
      <c r="A740" s="43" t="s">
        <v>315</v>
      </c>
      <c r="B740" s="20"/>
      <c r="C740" s="20"/>
      <c r="D740" s="20"/>
      <c r="E740" s="20"/>
      <c r="F740" s="20"/>
      <c r="G740" s="12">
        <v>17.04</v>
      </c>
      <c r="I740">
        <v>17.04</v>
      </c>
      <c r="K740" s="51">
        <f>SUM(I740*J740)</f>
        <v>0</v>
      </c>
    </row>
    <row r="741" spans="1:13" ht="15.5" x14ac:dyDescent="0.35">
      <c r="A741" s="23" t="s">
        <v>316</v>
      </c>
      <c r="B741" s="20"/>
      <c r="C741" s="20"/>
      <c r="D741" s="20"/>
      <c r="E741" s="20"/>
      <c r="F741" s="20"/>
      <c r="G741" s="3">
        <v>17.7</v>
      </c>
      <c r="I741">
        <v>17.7</v>
      </c>
      <c r="K741" s="51">
        <f t="shared" ref="K741:K742" si="21">SUM(I741*J741)</f>
        <v>0</v>
      </c>
    </row>
    <row r="742" spans="1:13" ht="15.5" x14ac:dyDescent="0.35">
      <c r="A742" s="23" t="s">
        <v>317</v>
      </c>
      <c r="B742" s="20"/>
      <c r="C742" s="20"/>
      <c r="D742" s="20"/>
      <c r="E742" s="20"/>
      <c r="F742" s="20"/>
      <c r="G742" s="3">
        <v>17.7</v>
      </c>
      <c r="I742">
        <v>17.7</v>
      </c>
      <c r="K742" s="51">
        <f t="shared" si="21"/>
        <v>0</v>
      </c>
    </row>
    <row r="754" spans="1:13" x14ac:dyDescent="0.35">
      <c r="I754" t="s">
        <v>362</v>
      </c>
      <c r="J754" t="s">
        <v>363</v>
      </c>
      <c r="M754" s="70" t="s">
        <v>366</v>
      </c>
    </row>
    <row r="756" spans="1:13" ht="15.5" x14ac:dyDescent="0.35">
      <c r="A756" s="1" t="s">
        <v>318</v>
      </c>
      <c r="I756">
        <v>15.66</v>
      </c>
      <c r="K756" s="51">
        <f>SUM(I756*J756)</f>
        <v>0</v>
      </c>
    </row>
    <row r="757" spans="1:13" ht="15.5" x14ac:dyDescent="0.35">
      <c r="A757" s="1" t="s">
        <v>319</v>
      </c>
      <c r="I757">
        <v>16.079999999999998</v>
      </c>
      <c r="K757" s="51">
        <f t="shared" ref="K757:K758" si="22">SUM(I757*J757)</f>
        <v>0</v>
      </c>
    </row>
    <row r="758" spans="1:13" ht="15.5" x14ac:dyDescent="0.35">
      <c r="A758" s="1" t="s">
        <v>320</v>
      </c>
      <c r="I758">
        <v>16.739999999999998</v>
      </c>
      <c r="K758" s="51">
        <f t="shared" si="22"/>
        <v>0</v>
      </c>
    </row>
    <row r="759" spans="1:13" ht="15.5" x14ac:dyDescent="0.35">
      <c r="A759" s="5"/>
    </row>
    <row r="760" spans="1:13" x14ac:dyDescent="0.35">
      <c r="A760" t="s">
        <v>354</v>
      </c>
    </row>
    <row r="763" spans="1:13" x14ac:dyDescent="0.35">
      <c r="I763" s="70" t="s">
        <v>365</v>
      </c>
    </row>
    <row r="768" spans="1:13" x14ac:dyDescent="0.35">
      <c r="I768">
        <v>133.19999999999999</v>
      </c>
      <c r="K768" s="51">
        <f t="shared" si="20"/>
        <v>0</v>
      </c>
    </row>
    <row r="769" spans="1:11" ht="15.5" x14ac:dyDescent="0.35">
      <c r="A769" s="1" t="s">
        <v>321</v>
      </c>
      <c r="I769">
        <v>152.63999999999999</v>
      </c>
      <c r="K769" s="51">
        <f t="shared" si="20"/>
        <v>0</v>
      </c>
    </row>
    <row r="770" spans="1:11" ht="15.5" x14ac:dyDescent="0.35">
      <c r="A770" s="1" t="s">
        <v>322</v>
      </c>
      <c r="I770">
        <v>156.96</v>
      </c>
      <c r="K770" s="51">
        <f t="shared" si="20"/>
        <v>0</v>
      </c>
    </row>
    <row r="771" spans="1:11" ht="15.5" x14ac:dyDescent="0.35">
      <c r="A771" s="1" t="s">
        <v>323</v>
      </c>
      <c r="I771">
        <v>295.2</v>
      </c>
      <c r="K771" s="51">
        <f t="shared" si="20"/>
        <v>0</v>
      </c>
    </row>
    <row r="772" spans="1:11" ht="15.5" x14ac:dyDescent="0.35">
      <c r="A772" s="1" t="s">
        <v>324</v>
      </c>
      <c r="I772">
        <v>49.2</v>
      </c>
      <c r="K772" s="51">
        <f t="shared" si="20"/>
        <v>0</v>
      </c>
    </row>
    <row r="773" spans="1:11" ht="15.5" x14ac:dyDescent="0.35">
      <c r="A773" s="1" t="s">
        <v>325</v>
      </c>
      <c r="I773">
        <v>79.2</v>
      </c>
      <c r="K773" s="51">
        <f t="shared" si="20"/>
        <v>0</v>
      </c>
    </row>
    <row r="786" spans="1:11" ht="15.5" x14ac:dyDescent="0.35">
      <c r="A786" s="1" t="s">
        <v>326</v>
      </c>
      <c r="I786">
        <v>194.28</v>
      </c>
      <c r="K786" s="51">
        <f t="shared" ref="K786:K806" si="23">SUM(I786*J786)</f>
        <v>0</v>
      </c>
    </row>
    <row r="787" spans="1:11" ht="15.5" x14ac:dyDescent="0.35">
      <c r="A787" s="1" t="s">
        <v>327</v>
      </c>
      <c r="I787">
        <v>219.24</v>
      </c>
      <c r="K787" s="51">
        <f t="shared" si="23"/>
        <v>0</v>
      </c>
    </row>
    <row r="788" spans="1:11" ht="15.5" x14ac:dyDescent="0.35">
      <c r="A788" s="1" t="s">
        <v>328</v>
      </c>
      <c r="I788">
        <v>298.68</v>
      </c>
      <c r="K788" s="51">
        <f t="shared" si="23"/>
        <v>0</v>
      </c>
    </row>
    <row r="789" spans="1:11" ht="15.5" x14ac:dyDescent="0.35">
      <c r="A789" s="1" t="s">
        <v>329</v>
      </c>
      <c r="I789">
        <v>350.4</v>
      </c>
      <c r="K789" s="51">
        <f t="shared" si="23"/>
        <v>0</v>
      </c>
    </row>
    <row r="790" spans="1:11" ht="15.5" x14ac:dyDescent="0.35">
      <c r="A790" s="1" t="s">
        <v>330</v>
      </c>
      <c r="I790">
        <v>321.77999999999997</v>
      </c>
      <c r="K790" s="51">
        <f t="shared" si="23"/>
        <v>0</v>
      </c>
    </row>
    <row r="791" spans="1:11" ht="15.5" x14ac:dyDescent="0.35">
      <c r="A791" s="1" t="s">
        <v>331</v>
      </c>
      <c r="I791">
        <v>83.52</v>
      </c>
      <c r="K791" s="51">
        <f t="shared" si="23"/>
        <v>0</v>
      </c>
    </row>
    <row r="804" spans="1:11" ht="15.5" x14ac:dyDescent="0.35">
      <c r="A804" s="1" t="s">
        <v>332</v>
      </c>
      <c r="I804">
        <v>210.96</v>
      </c>
      <c r="K804" s="51">
        <f t="shared" si="23"/>
        <v>0</v>
      </c>
    </row>
    <row r="805" spans="1:11" ht="15.5" x14ac:dyDescent="0.35">
      <c r="A805" s="1" t="s">
        <v>333</v>
      </c>
      <c r="I805">
        <v>421.2</v>
      </c>
      <c r="K805" s="51">
        <f t="shared" si="23"/>
        <v>0</v>
      </c>
    </row>
    <row r="806" spans="1:11" ht="15.5" x14ac:dyDescent="0.35">
      <c r="A806" s="1" t="s">
        <v>334</v>
      </c>
      <c r="I806">
        <v>1080</v>
      </c>
      <c r="K806" s="51">
        <f t="shared" si="23"/>
        <v>0</v>
      </c>
    </row>
    <row r="807" spans="1:11" ht="15" thickBot="1" x14ac:dyDescent="0.4"/>
    <row r="808" spans="1:11" ht="15.5" thickBot="1" x14ac:dyDescent="0.4">
      <c r="A808" s="15"/>
      <c r="I808" s="52" t="s">
        <v>357</v>
      </c>
      <c r="J808" s="54">
        <f>SUM(J14:J806)</f>
        <v>0</v>
      </c>
      <c r="K808" s="53">
        <f>SUM(K14:K807)</f>
        <v>0</v>
      </c>
    </row>
  </sheetData>
  <mergeCells count="1">
    <mergeCell ref="A695:A696"/>
  </mergeCells>
  <pageMargins left="0.67708299999999999" right="1.5340279999999999" top="0.81944399999999995" bottom="1.8159719999999999" header="0.25" footer="0.25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CAVE LA FRANCEZE</dc:creator>
  <cp:lastModifiedBy>VALIENTE-FERNANDEZ Anne-Lise (External)</cp:lastModifiedBy>
  <cp:lastPrinted>2025-04-16T09:45:37Z</cp:lastPrinted>
  <dcterms:created xsi:type="dcterms:W3CDTF">2025-02-26T08:18:16Z</dcterms:created>
  <dcterms:modified xsi:type="dcterms:W3CDTF">2025-06-20T05:56:04Z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451385-c652-48a7-8387-a00ac14f9556_Enabled">
    <vt:lpwstr>true</vt:lpwstr>
  </property>
  <property fmtid="{D5CDD505-2E9C-101B-9397-08002B2CF9AE}" pid="3" name="MSIP_Label_2e451385-c652-48a7-8387-a00ac14f9556_SetDate">
    <vt:lpwstr>2025-03-18T08:14:47Z</vt:lpwstr>
  </property>
  <property fmtid="{D5CDD505-2E9C-101B-9397-08002B2CF9AE}" pid="4" name="MSIP_Label_2e451385-c652-48a7-8387-a00ac14f9556_Method">
    <vt:lpwstr>Privileged</vt:lpwstr>
  </property>
  <property fmtid="{D5CDD505-2E9C-101B-9397-08002B2CF9AE}" pid="5" name="MSIP_Label_2e451385-c652-48a7-8387-a00ac14f9556_Name">
    <vt:lpwstr>OPI0 – unmarked</vt:lpwstr>
  </property>
  <property fmtid="{D5CDD505-2E9C-101B-9397-08002B2CF9AE}" pid="6" name="MSIP_Label_2e451385-c652-48a7-8387-a00ac14f9556_SiteId">
    <vt:lpwstr>e36a4f3b-b339-4c34-b999-553e5a183eca</vt:lpwstr>
  </property>
  <property fmtid="{D5CDD505-2E9C-101B-9397-08002B2CF9AE}" pid="7" name="MSIP_Label_2e451385-c652-48a7-8387-a00ac14f9556_ActionId">
    <vt:lpwstr>a1066d69-73ba-4020-89b3-38e70df2f193</vt:lpwstr>
  </property>
  <property fmtid="{D5CDD505-2E9C-101B-9397-08002B2CF9AE}" pid="8" name="MSIP_Label_2e451385-c652-48a7-8387-a00ac14f9556_ContentBits">
    <vt:lpwstr>0</vt:lpwstr>
  </property>
</Properties>
</file>